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40" windowWidth="15600" windowHeight="7980" tabRatio="719" activeTab="3"/>
  </bookViews>
  <sheets>
    <sheet name="PL IPA-A raw" sheetId="1" r:id="rId1"/>
    <sheet name="PL IPA-A eq" sheetId="2" r:id="rId2"/>
    <sheet name="PL IPA raw (abs)" sheetId="3" r:id="rId3"/>
    <sheet name="PL IPA raw" sheetId="4" r:id="rId4"/>
    <sheet name="PL IPA eq" sheetId="5" r:id="rId5"/>
    <sheet name="DL IPA-A raw" sheetId="6" r:id="rId6"/>
    <sheet name="DL IPA-A eq" sheetId="7" r:id="rId7"/>
    <sheet name="DL IPA raw" sheetId="8" r:id="rId8"/>
    <sheet name="DL IPA eq" sheetId="9" r:id="rId9"/>
    <sheet name="BP IPA-A raw" sheetId="10" r:id="rId10"/>
    <sheet name="BP IPA-A eq" sheetId="11" r:id="rId11"/>
    <sheet name="BP IPA raw" sheetId="12" r:id="rId12"/>
    <sheet name="BP IPA-_sling" sheetId="13" r:id="rId13"/>
    <sheet name="BP IPA eq" sheetId="14" r:id="rId14"/>
  </sheets>
  <definedNames/>
  <calcPr fullCalcOnLoad="1"/>
</workbook>
</file>

<file path=xl/sharedStrings.xml><?xml version="1.0" encoding="utf-8"?>
<sst xmlns="http://schemas.openxmlformats.org/spreadsheetml/2006/main" count="708" uniqueCount="146">
  <si>
    <t>Сумма</t>
  </si>
  <si>
    <t>ФИО</t>
  </si>
  <si>
    <t>Место</t>
  </si>
  <si>
    <t>В/К</t>
  </si>
  <si>
    <t>Регион</t>
  </si>
  <si>
    <t>Страна</t>
  </si>
  <si>
    <t>Дата Рождения</t>
  </si>
  <si>
    <t>Возрастная категория</t>
  </si>
  <si>
    <t>Вес</t>
  </si>
  <si>
    <t>Шварц</t>
  </si>
  <si>
    <t>ПРИСЕД</t>
  </si>
  <si>
    <t>ЖИМ ЛЕЖА</t>
  </si>
  <si>
    <t>СУММА</t>
  </si>
  <si>
    <t>СТАНОВАЯ ТЯГА</t>
  </si>
  <si>
    <t>ИТОГ</t>
  </si>
  <si>
    <t>Абсолютное первенство</t>
  </si>
  <si>
    <t>Рез-тат</t>
  </si>
  <si>
    <t>subtotal</t>
  </si>
  <si>
    <t>WR</t>
  </si>
  <si>
    <t>Пауэрлифтинг IPA-A безэкипировочный</t>
  </si>
  <si>
    <t>Женщины</t>
  </si>
  <si>
    <t>Мужчины</t>
  </si>
  <si>
    <t>Пауэрлифтинг IPA-A экипировочный</t>
  </si>
  <si>
    <t>Пауэрлифтинг IPA безэкипировочный</t>
  </si>
  <si>
    <t>Пауэрлифтинг IPA экипировочный</t>
  </si>
  <si>
    <t>Жим лёжа IPA безэкипировочный</t>
  </si>
  <si>
    <t>Жим лёжа IPA экипировочный</t>
  </si>
  <si>
    <t>Жим лёжа IPA-A безэкипировочный</t>
  </si>
  <si>
    <t>Жим лёжа IPA-A экипировочный</t>
  </si>
  <si>
    <t>ER</t>
  </si>
  <si>
    <t>Становая тяга IPA-A безэкипировочный</t>
  </si>
  <si>
    <t>Становая тяга IPA-A экипировочный</t>
  </si>
  <si>
    <t>Становая тяга IPA безэкипировочный</t>
  </si>
  <si>
    <t>Становая тяга IPA экипировочный</t>
  </si>
  <si>
    <t>Город</t>
  </si>
  <si>
    <t>Спирина Дарья</t>
  </si>
  <si>
    <t>Саратовская область</t>
  </si>
  <si>
    <t>Балашов</t>
  </si>
  <si>
    <t>08.04.1977</t>
  </si>
  <si>
    <t>открытая</t>
  </si>
  <si>
    <t>Земнухова Елена</t>
  </si>
  <si>
    <t>Пензенская область</t>
  </si>
  <si>
    <t>Нижний Ломов</t>
  </si>
  <si>
    <t>Попыкин Артем Владимирович</t>
  </si>
  <si>
    <t>Саратовская</t>
  </si>
  <si>
    <t>юноши 14-15</t>
  </si>
  <si>
    <t>Воронцов Иван Александрович</t>
  </si>
  <si>
    <t>юноши 18-19</t>
  </si>
  <si>
    <t>Шпаков Сергей Сергеевич</t>
  </si>
  <si>
    <t>Петров Михаил Александрович</t>
  </si>
  <si>
    <t>юноши 8-13</t>
  </si>
  <si>
    <t>Черитян Павел Александрович</t>
  </si>
  <si>
    <t>Синдеев Дмитрий Вячеславович</t>
  </si>
  <si>
    <t>Скворцов Игорь Андреевич</t>
  </si>
  <si>
    <t>Милохин Александр Витальевич</t>
  </si>
  <si>
    <t>Гавриленко Кирилл Викторович</t>
  </si>
  <si>
    <t>юноши 16-17</t>
  </si>
  <si>
    <t>Бурак Денис Юрьевич</t>
  </si>
  <si>
    <t>Берлис Илья Сергеевич</t>
  </si>
  <si>
    <t>Пыльцов Кирилл</t>
  </si>
  <si>
    <t>Мазжилкин Сергей</t>
  </si>
  <si>
    <t>юниор</t>
  </si>
  <si>
    <t>Путилин Дмитрий Валерьевич</t>
  </si>
  <si>
    <t>Скурлатов Александр Сергеевич</t>
  </si>
  <si>
    <t>Доронин Евгений</t>
  </si>
  <si>
    <t>Саратов</t>
  </si>
  <si>
    <t>Чудаков Александр</t>
  </si>
  <si>
    <t>Котельников Андрей Владимирович</t>
  </si>
  <si>
    <t>Попов Дмитрий Александрович</t>
  </si>
  <si>
    <t>Гонтарюк Иван Петрович</t>
  </si>
  <si>
    <t>ветеран 75-80</t>
  </si>
  <si>
    <t>Кузнецов Антон</t>
  </si>
  <si>
    <t>Трушин Олег Викторович</t>
  </si>
  <si>
    <t>Вартанян Сурен Арамович</t>
  </si>
  <si>
    <t>Иванов Евгений Валерьевич</t>
  </si>
  <si>
    <t>09.06.1989</t>
  </si>
  <si>
    <t>Шиповал Артем Олегович</t>
  </si>
  <si>
    <t>Абраменко Михаил Александрович</t>
  </si>
  <si>
    <t>Бусов Александр Сергеевич</t>
  </si>
  <si>
    <t>Гаврилов Артем Валерьевич</t>
  </si>
  <si>
    <t>Дружин Сергей Николаевич</t>
  </si>
  <si>
    <t>Орешкин Иван Владимирович</t>
  </si>
  <si>
    <t>Горбенко Виктор</t>
  </si>
  <si>
    <t>Зубарев Сергей</t>
  </si>
  <si>
    <t>Аркадак</t>
  </si>
  <si>
    <t>ветеран 50-59</t>
  </si>
  <si>
    <t>Щербаков Алексей Викторович</t>
  </si>
  <si>
    <t>24.05.1985</t>
  </si>
  <si>
    <t>Щеглов Павел</t>
  </si>
  <si>
    <t>Пенза</t>
  </si>
  <si>
    <t>Носаль Анна Максимовна</t>
  </si>
  <si>
    <t>06.05.1991</t>
  </si>
  <si>
    <t>Попыгин Артем</t>
  </si>
  <si>
    <t>28.01.2000</t>
  </si>
  <si>
    <t>11.05.2000</t>
  </si>
  <si>
    <t>Митрофанов Руслан</t>
  </si>
  <si>
    <t>Ртищево</t>
  </si>
  <si>
    <t>15.05.1993</t>
  </si>
  <si>
    <t>Авдонин Алексей</t>
  </si>
  <si>
    <t>24.11.1997</t>
  </si>
  <si>
    <t>Разудалов Сергей Валерьевич</t>
  </si>
  <si>
    <t xml:space="preserve">Пензенская область </t>
  </si>
  <si>
    <t>Авдонин Алексей Александрович</t>
  </si>
  <si>
    <t>Головков Сергей Александрович</t>
  </si>
  <si>
    <t>Денисов Александр Владимирович</t>
  </si>
  <si>
    <t>Носаль Максим Васильевич</t>
  </si>
  <si>
    <t>ветеран 40-44</t>
  </si>
  <si>
    <t>Лученков Сергей</t>
  </si>
  <si>
    <t>24.05.1977</t>
  </si>
  <si>
    <t>Загребина Наталья</t>
  </si>
  <si>
    <t>Жарков Александр</t>
  </si>
  <si>
    <t>Романовка</t>
  </si>
  <si>
    <t>Жучков Александр</t>
  </si>
  <si>
    <t>Нифталиев Валерий</t>
  </si>
  <si>
    <t>Зубарев Анатолий</t>
  </si>
  <si>
    <t>Зыков Дмитрий Сергеевич</t>
  </si>
  <si>
    <t>юноши 15-16</t>
  </si>
  <si>
    <t>Зыков Сергей Николаевич</t>
  </si>
  <si>
    <t>Кузнецов Роман Андреевич</t>
  </si>
  <si>
    <t>Александров</t>
  </si>
  <si>
    <t>юноши 17-18</t>
  </si>
  <si>
    <t>Сергеев Александр</t>
  </si>
  <si>
    <t xml:space="preserve">Чудин Илья </t>
  </si>
  <si>
    <t>26.06.990</t>
  </si>
  <si>
    <t>Балькин Евгений Васильевич</t>
  </si>
  <si>
    <t>Курташкин Олег Сергеевич</t>
  </si>
  <si>
    <t>Девин Владимир Александрович</t>
  </si>
  <si>
    <t>Шлыков Владимир</t>
  </si>
  <si>
    <t>Разудалов Сергей</t>
  </si>
  <si>
    <t>Рахманов Вячеслав Александрович</t>
  </si>
  <si>
    <t>ветеран 45-49</t>
  </si>
  <si>
    <t>Максимов Алексей</t>
  </si>
  <si>
    <t>29.09.984</t>
  </si>
  <si>
    <t>СОВ</t>
  </si>
  <si>
    <t>Скворцов Андрей Николаевич</t>
  </si>
  <si>
    <t>Кропачев Михаил</t>
  </si>
  <si>
    <t>Жуков Александр</t>
  </si>
  <si>
    <t>Жуков Александр Михайлович</t>
  </si>
  <si>
    <t>13.03.1983</t>
  </si>
  <si>
    <t>Левченко Сергей</t>
  </si>
  <si>
    <t>Дворядкин Павел</t>
  </si>
  <si>
    <t>Жариков Алексей</t>
  </si>
  <si>
    <t>Семенихин Иван</t>
  </si>
  <si>
    <t>Конкин Владимир</t>
  </si>
  <si>
    <t>29.09.1984</t>
  </si>
  <si>
    <t>Курташкин Олег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</si>
</sst>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9"/>
      <color indexed="3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trike/>
      <sz val="9"/>
      <color indexed="10"/>
      <name val="Arial"/>
      <family val="2"/>
    </font>
    <font>
      <b/>
      <sz val="9"/>
      <color indexed="8"/>
      <name val="Calibri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70C0"/>
      <name val="Calibri"/>
      <family val="2"/>
    </font>
    <font>
      <sz val="10"/>
      <color rgb="FF0070C0"/>
      <name val="Arial"/>
      <family val="2"/>
    </font>
    <font>
      <strike/>
      <sz val="10"/>
      <color rgb="FFFF0000"/>
      <name val="Arial"/>
      <family val="2"/>
    </font>
    <font>
      <sz val="9"/>
      <color rgb="FFFF0000"/>
      <name val="Arial"/>
      <family val="2"/>
    </font>
    <font>
      <strike/>
      <sz val="9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7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0" fontId="18" fillId="24" borderId="10" xfId="0" applyFont="1" applyFill="1" applyBorder="1" applyAlignment="1">
      <alignment horizontal="center" vertical="center"/>
    </xf>
    <xf numFmtId="0" fontId="18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64" fontId="20" fillId="24" borderId="11" xfId="0" applyNumberFormat="1" applyFont="1" applyFill="1" applyBorder="1" applyAlignment="1">
      <alignment horizontal="center" vertical="center"/>
    </xf>
    <xf numFmtId="164" fontId="20" fillId="24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49" fontId="17" fillId="0" borderId="11" xfId="0" applyNumberFormat="1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4" fontId="17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14" fontId="17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3" fillId="0" borderId="1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8" fillId="0" borderId="1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/>
    </xf>
    <xf numFmtId="164" fontId="39" fillId="0" borderId="11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 vertical="center" wrapText="1"/>
    </xf>
    <xf numFmtId="164" fontId="39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164" fontId="40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165" fontId="42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165" fontId="42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165" fontId="42" fillId="0" borderId="11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1" xfId="0" applyFont="1" applyBorder="1" applyAlignment="1">
      <alignment horizontal="left"/>
    </xf>
    <xf numFmtId="14" fontId="31" fillId="0" borderId="11" xfId="0" applyNumberFormat="1" applyFont="1" applyBorder="1" applyAlignment="1">
      <alignment horizontal="center"/>
    </xf>
    <xf numFmtId="2" fontId="3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11" xfId="0" applyNumberFormat="1" applyFont="1" applyFill="1" applyBorder="1" applyAlignment="1">
      <alignment horizontal="center" vertical="center"/>
    </xf>
    <xf numFmtId="165" fontId="42" fillId="0" borderId="11" xfId="0" applyNumberFormat="1" applyFont="1" applyFill="1" applyBorder="1" applyAlignment="1">
      <alignment horizontal="center" vertical="center"/>
    </xf>
    <xf numFmtId="165" fontId="42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/>
    </xf>
    <xf numFmtId="165" fontId="42" fillId="0" borderId="0" xfId="0" applyNumberFormat="1" applyFont="1" applyBorder="1" applyAlignment="1">
      <alignment horizontal="center"/>
    </xf>
    <xf numFmtId="0" fontId="31" fillId="0" borderId="11" xfId="0" applyFont="1" applyFill="1" applyBorder="1" applyAlignment="1">
      <alignment vertical="center"/>
    </xf>
    <xf numFmtId="0" fontId="28" fillId="0" borderId="11" xfId="0" applyFont="1" applyBorder="1" applyAlignment="1">
      <alignment horizontal="left"/>
    </xf>
    <xf numFmtId="14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/>
    </xf>
    <xf numFmtId="0" fontId="21" fillId="0" borderId="11" xfId="0" applyFont="1" applyBorder="1" applyAlignment="1">
      <alignment horizontal="left"/>
    </xf>
    <xf numFmtId="14" fontId="21" fillId="0" borderId="11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40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/>
    </xf>
    <xf numFmtId="14" fontId="28" fillId="0" borderId="11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165" fontId="42" fillId="0" borderId="14" xfId="0" applyNumberFormat="1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43" fillId="0" borderId="11" xfId="0" applyFont="1" applyFill="1" applyBorder="1" applyAlignment="1">
      <alignment horizontal="center" vertical="center"/>
    </xf>
    <xf numFmtId="0" fontId="28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Border="1" applyAlignment="1">
      <alignment horizontal="left" wrapText="1"/>
    </xf>
    <xf numFmtId="14" fontId="28" fillId="0" borderId="11" xfId="0" applyNumberFormat="1" applyFont="1" applyBorder="1" applyAlignment="1">
      <alignment horizontal="center" wrapText="1"/>
    </xf>
    <xf numFmtId="2" fontId="29" fillId="0" borderId="11" xfId="0" applyNumberFormat="1" applyFont="1" applyFill="1" applyBorder="1" applyAlignment="1">
      <alignment horizontal="center" wrapText="1"/>
    </xf>
    <xf numFmtId="165" fontId="42" fillId="0" borderId="11" xfId="0" applyNumberFormat="1" applyFont="1" applyFill="1" applyBorder="1" applyAlignment="1">
      <alignment horizontal="center" wrapText="1"/>
    </xf>
    <xf numFmtId="0" fontId="28" fillId="0" borderId="11" xfId="0" applyFont="1" applyBorder="1" applyAlignment="1">
      <alignment horizontal="center" vertical="center" wrapText="1"/>
    </xf>
    <xf numFmtId="165" fontId="42" fillId="0" borderId="11" xfId="0" applyNumberFormat="1" applyFont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165" fontId="42" fillId="0" borderId="14" xfId="0" applyNumberFormat="1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wrapText="1"/>
    </xf>
    <xf numFmtId="14" fontId="28" fillId="0" borderId="11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25" borderId="11" xfId="0" applyFont="1" applyFill="1" applyBorder="1" applyAlignment="1">
      <alignment horizontal="center" vertical="center" wrapText="1"/>
    </xf>
    <xf numFmtId="0" fontId="17" fillId="25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wrapText="1" shrinkToFit="1"/>
    </xf>
    <xf numFmtId="0" fontId="21" fillId="0" borderId="11" xfId="0" applyFont="1" applyFill="1" applyBorder="1" applyAlignment="1">
      <alignment wrapText="1" shrinkToFit="1"/>
    </xf>
    <xf numFmtId="0" fontId="17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0" fontId="4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2" fontId="32" fillId="0" borderId="11" xfId="0" applyNumberFormat="1" applyFont="1" applyFill="1" applyBorder="1" applyAlignment="1">
      <alignment horizont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wrapText="1"/>
    </xf>
    <xf numFmtId="165" fontId="4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wrapText="1"/>
    </xf>
    <xf numFmtId="0" fontId="28" fillId="25" borderId="11" xfId="0" applyNumberFormat="1" applyFont="1" applyFill="1" applyBorder="1" applyAlignment="1">
      <alignment horizontal="center" vertical="center" wrapText="1"/>
    </xf>
    <xf numFmtId="0" fontId="17" fillId="27" borderId="0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wrapText="1"/>
    </xf>
    <xf numFmtId="0" fontId="28" fillId="27" borderId="0" xfId="0" applyFont="1" applyFill="1" applyBorder="1" applyAlignment="1">
      <alignment horizontal="left" wrapText="1"/>
    </xf>
    <xf numFmtId="49" fontId="17" fillId="27" borderId="0" xfId="0" applyNumberFormat="1" applyFont="1" applyFill="1" applyBorder="1" applyAlignment="1">
      <alignment horizontal="center" vertical="center" wrapText="1"/>
    </xf>
    <xf numFmtId="2" fontId="17" fillId="27" borderId="0" xfId="0" applyNumberFormat="1" applyFont="1" applyFill="1" applyBorder="1" applyAlignment="1">
      <alignment horizontal="center" vertical="center" wrapText="1"/>
    </xf>
    <xf numFmtId="165" fontId="42" fillId="27" borderId="0" xfId="0" applyNumberFormat="1" applyFont="1" applyFill="1" applyBorder="1" applyAlignment="1">
      <alignment horizontal="center" wrapText="1"/>
    </xf>
    <xf numFmtId="0" fontId="43" fillId="27" borderId="0" xfId="0" applyFont="1" applyFill="1" applyBorder="1" applyAlignment="1">
      <alignment horizontal="center" vertical="center"/>
    </xf>
    <xf numFmtId="0" fontId="17" fillId="27" borderId="0" xfId="0" applyNumberFormat="1" applyFont="1" applyFill="1" applyBorder="1" applyAlignment="1">
      <alignment horizontal="center" vertical="center" wrapText="1"/>
    </xf>
    <xf numFmtId="164" fontId="19" fillId="27" borderId="0" xfId="0" applyNumberFormat="1" applyFont="1" applyFill="1" applyBorder="1" applyAlignment="1">
      <alignment horizontal="center" vertical="center" wrapText="1"/>
    </xf>
    <xf numFmtId="0" fontId="18" fillId="27" borderId="0" xfId="0" applyFont="1" applyFill="1" applyBorder="1" applyAlignment="1">
      <alignment horizontal="center" vertical="center" wrapText="1"/>
    </xf>
    <xf numFmtId="0" fontId="21" fillId="27" borderId="0" xfId="0" applyFont="1" applyFill="1" applyAlignment="1">
      <alignment horizontal="center"/>
    </xf>
    <xf numFmtId="0" fontId="21" fillId="27" borderId="0" xfId="0" applyFont="1" applyFill="1" applyAlignment="1">
      <alignment/>
    </xf>
    <xf numFmtId="0" fontId="21" fillId="27" borderId="0" xfId="0" applyFont="1" applyFill="1" applyAlignment="1">
      <alignment horizontal="left"/>
    </xf>
    <xf numFmtId="49" fontId="21" fillId="27" borderId="0" xfId="0" applyNumberFormat="1" applyFont="1" applyFill="1" applyAlignment="1">
      <alignment/>
    </xf>
    <xf numFmtId="0" fontId="39" fillId="27" borderId="0" xfId="0" applyFont="1" applyFill="1" applyAlignment="1">
      <alignment/>
    </xf>
    <xf numFmtId="0" fontId="21" fillId="27" borderId="0" xfId="0" applyFont="1" applyFill="1" applyBorder="1" applyAlignment="1">
      <alignment/>
    </xf>
    <xf numFmtId="0" fontId="23" fillId="0" borderId="0" xfId="0" applyFont="1" applyAlignment="1">
      <alignment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23" fillId="27" borderId="0" xfId="0" applyFont="1" applyFill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23" fillId="27" borderId="0" xfId="0" applyFont="1" applyFill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14" fontId="21" fillId="0" borderId="11" xfId="0" applyNumberFormat="1" applyFont="1" applyBorder="1" applyAlignment="1">
      <alignment horizontal="center" wrapText="1"/>
    </xf>
    <xf numFmtId="165" fontId="39" fillId="0" borderId="11" xfId="0" applyNumberFormat="1" applyFont="1" applyBorder="1" applyAlignment="1">
      <alignment horizontal="center" wrapText="1"/>
    </xf>
    <xf numFmtId="0" fontId="23" fillId="0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wrapText="1"/>
    </xf>
    <xf numFmtId="0" fontId="17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wrapText="1"/>
    </xf>
    <xf numFmtId="14" fontId="17" fillId="0" borderId="11" xfId="0" applyNumberFormat="1" applyFont="1" applyBorder="1" applyAlignment="1">
      <alignment horizontal="center" wrapText="1"/>
    </xf>
    <xf numFmtId="0" fontId="44" fillId="0" borderId="11" xfId="0" applyFont="1" applyBorder="1" applyAlignment="1">
      <alignment wrapText="1"/>
    </xf>
    <xf numFmtId="0" fontId="44" fillId="0" borderId="0" xfId="0" applyFont="1" applyAlignment="1">
      <alignment wrapText="1"/>
    </xf>
    <xf numFmtId="0" fontId="17" fillId="0" borderId="11" xfId="0" applyFont="1" applyFill="1" applyBorder="1" applyAlignment="1">
      <alignment horizontal="left" wrapText="1"/>
    </xf>
    <xf numFmtId="2" fontId="24" fillId="0" borderId="0" xfId="0" applyNumberFormat="1" applyFont="1" applyAlignment="1">
      <alignment/>
    </xf>
    <xf numFmtId="2" fontId="21" fillId="0" borderId="11" xfId="0" applyNumberFormat="1" applyFont="1" applyBorder="1" applyAlignment="1">
      <alignment horizontal="center" wrapText="1"/>
    </xf>
    <xf numFmtId="2" fontId="17" fillId="0" borderId="11" xfId="0" applyNumberFormat="1" applyFont="1" applyBorder="1" applyAlignment="1">
      <alignment horizontal="center" wrapText="1"/>
    </xf>
    <xf numFmtId="0" fontId="17" fillId="25" borderId="11" xfId="0" applyFont="1" applyFill="1" applyBorder="1" applyAlignment="1">
      <alignment horizontal="center" wrapText="1"/>
    </xf>
    <xf numFmtId="14" fontId="17" fillId="0" borderId="11" xfId="0" applyNumberFormat="1" applyFont="1" applyFill="1" applyBorder="1" applyAlignment="1">
      <alignment horizontal="center" wrapText="1"/>
    </xf>
    <xf numFmtId="165" fontId="39" fillId="0" borderId="11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wrapText="1"/>
    </xf>
    <xf numFmtId="2" fontId="21" fillId="0" borderId="0" xfId="0" applyNumberFormat="1" applyFont="1" applyAlignment="1">
      <alignment/>
    </xf>
    <xf numFmtId="2" fontId="17" fillId="0" borderId="11" xfId="0" applyNumberFormat="1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21" fillId="0" borderId="11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center" wrapText="1"/>
    </xf>
    <xf numFmtId="14" fontId="21" fillId="0" borderId="11" xfId="0" applyNumberFormat="1" applyFont="1" applyFill="1" applyBorder="1" applyAlignment="1">
      <alignment horizontal="center" wrapText="1"/>
    </xf>
    <xf numFmtId="2" fontId="21" fillId="0" borderId="11" xfId="0" applyNumberFormat="1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23" fillId="0" borderId="11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7" fillId="24" borderId="21" xfId="0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/>
    </xf>
    <xf numFmtId="49" fontId="18" fillId="24" borderId="22" xfId="0" applyNumberFormat="1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164" fontId="40" fillId="24" borderId="22" xfId="0" applyNumberFormat="1" applyFont="1" applyFill="1" applyBorder="1" applyAlignment="1">
      <alignment horizontal="center" vertical="center" wrapText="1"/>
    </xf>
    <xf numFmtId="164" fontId="40" fillId="24" borderId="10" xfId="0" applyNumberFormat="1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17" fillId="24" borderId="26" xfId="0" applyFont="1" applyFill="1" applyBorder="1" applyAlignment="1">
      <alignment horizontal="center" vertical="center" wrapText="1"/>
    </xf>
    <xf numFmtId="0" fontId="17" fillId="24" borderId="27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/>
    </xf>
    <xf numFmtId="0" fontId="18" fillId="24" borderId="31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/>
    </xf>
    <xf numFmtId="0" fontId="18" fillId="24" borderId="32" xfId="0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164" fontId="20" fillId="24" borderId="28" xfId="0" applyNumberFormat="1" applyFont="1" applyFill="1" applyBorder="1" applyAlignment="1">
      <alignment horizontal="center" vertical="center" wrapText="1"/>
    </xf>
    <xf numFmtId="164" fontId="20" fillId="24" borderId="13" xfId="0" applyNumberFormat="1" applyFont="1" applyFill="1" applyBorder="1" applyAlignment="1">
      <alignment horizontal="center" vertical="center" wrapText="1"/>
    </xf>
    <xf numFmtId="164" fontId="20" fillId="24" borderId="22" xfId="0" applyNumberFormat="1" applyFont="1" applyFill="1" applyBorder="1" applyAlignment="1">
      <alignment horizontal="center" vertical="center" wrapText="1"/>
    </xf>
    <xf numFmtId="164" fontId="20" fillId="24" borderId="10" xfId="0" applyNumberFormat="1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left" vertical="center" wrapText="1"/>
    </xf>
    <xf numFmtId="0" fontId="18" fillId="24" borderId="15" xfId="0" applyFont="1" applyFill="1" applyBorder="1" applyAlignment="1">
      <alignment horizontal="left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34" xfId="0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2323DC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pane xSplit="9" ySplit="4" topLeftCell="Z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H24" sqref="H24"/>
    </sheetView>
  </sheetViews>
  <sheetFormatPr defaultColWidth="10.28125" defaultRowHeight="15"/>
  <cols>
    <col min="1" max="1" width="7.140625" style="186" customWidth="1"/>
    <col min="2" max="2" width="8.57421875" style="10" customWidth="1"/>
    <col min="3" max="3" width="20.28125" style="10" customWidth="1"/>
    <col min="4" max="4" width="14.28125" style="71" customWidth="1"/>
    <col min="5" max="5" width="12.140625" style="10" customWidth="1"/>
    <col min="6" max="6" width="10.28125" style="11" customWidth="1"/>
    <col min="7" max="7" width="16.57421875" style="10" customWidth="1"/>
    <col min="8" max="8" width="10.28125" style="10" customWidth="1"/>
    <col min="9" max="9" width="10.28125" style="77" customWidth="1"/>
    <col min="10" max="27" width="10.28125" style="10" customWidth="1"/>
    <col min="28" max="28" width="10.28125" style="186" customWidth="1"/>
    <col min="29" max="31" width="10.28125" style="10" customWidth="1"/>
    <col min="32" max="32" width="11.421875" style="10" customWidth="1"/>
    <col min="33" max="16384" width="10.28125" style="12" customWidth="1"/>
  </cols>
  <sheetData>
    <row r="1" spans="1:31" s="1" customFormat="1" ht="12">
      <c r="A1" s="18"/>
      <c r="C1" s="2"/>
      <c r="D1" s="2"/>
      <c r="E1" s="2"/>
      <c r="F1" s="2" t="s">
        <v>19</v>
      </c>
      <c r="H1" s="3"/>
      <c r="I1" s="122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B1" s="18"/>
      <c r="AC1" s="8"/>
      <c r="AE1" s="8"/>
    </row>
    <row r="2" ht="12.75" thickBot="1"/>
    <row r="3" spans="1:32" s="1" customFormat="1" ht="12.75" customHeight="1">
      <c r="A3" s="235" t="s">
        <v>2</v>
      </c>
      <c r="B3" s="237" t="s">
        <v>3</v>
      </c>
      <c r="C3" s="239" t="s">
        <v>1</v>
      </c>
      <c r="D3" s="241" t="s">
        <v>4</v>
      </c>
      <c r="E3" s="239" t="s">
        <v>34</v>
      </c>
      <c r="F3" s="245" t="s">
        <v>6</v>
      </c>
      <c r="G3" s="239" t="s">
        <v>7</v>
      </c>
      <c r="H3" s="247" t="s">
        <v>8</v>
      </c>
      <c r="I3" s="249" t="s">
        <v>9</v>
      </c>
      <c r="J3" s="244" t="s">
        <v>10</v>
      </c>
      <c r="K3" s="244"/>
      <c r="L3" s="244"/>
      <c r="M3" s="244"/>
      <c r="N3" s="244"/>
      <c r="O3" s="244"/>
      <c r="P3" s="244" t="s">
        <v>11</v>
      </c>
      <c r="Q3" s="244"/>
      <c r="R3" s="244"/>
      <c r="S3" s="244"/>
      <c r="T3" s="244"/>
      <c r="U3" s="244"/>
      <c r="V3" s="244" t="s">
        <v>12</v>
      </c>
      <c r="W3" s="244"/>
      <c r="X3" s="244" t="s">
        <v>13</v>
      </c>
      <c r="Y3" s="244"/>
      <c r="Z3" s="244"/>
      <c r="AA3" s="244"/>
      <c r="AB3" s="244"/>
      <c r="AC3" s="244"/>
      <c r="AD3" s="244" t="s">
        <v>14</v>
      </c>
      <c r="AE3" s="244"/>
      <c r="AF3" s="239" t="s">
        <v>15</v>
      </c>
    </row>
    <row r="4" spans="1:32" s="18" customFormat="1" ht="12.75" customHeight="1">
      <c r="A4" s="236"/>
      <c r="B4" s="238"/>
      <c r="C4" s="240"/>
      <c r="D4" s="242"/>
      <c r="E4" s="243"/>
      <c r="F4" s="246"/>
      <c r="G4" s="243"/>
      <c r="H4" s="248"/>
      <c r="I4" s="250"/>
      <c r="J4" s="13">
        <v>1</v>
      </c>
      <c r="K4" s="14">
        <v>2</v>
      </c>
      <c r="L4" s="14">
        <v>3</v>
      </c>
      <c r="M4" s="13">
        <v>4</v>
      </c>
      <c r="N4" s="15" t="s">
        <v>16</v>
      </c>
      <c r="O4" s="16" t="s">
        <v>9</v>
      </c>
      <c r="P4" s="13">
        <v>1</v>
      </c>
      <c r="Q4" s="13">
        <v>2</v>
      </c>
      <c r="R4" s="13">
        <v>3</v>
      </c>
      <c r="S4" s="13">
        <v>4</v>
      </c>
      <c r="T4" s="15" t="s">
        <v>16</v>
      </c>
      <c r="U4" s="17" t="s">
        <v>9</v>
      </c>
      <c r="V4" s="13" t="s">
        <v>17</v>
      </c>
      <c r="W4" s="17" t="s">
        <v>9</v>
      </c>
      <c r="X4" s="13">
        <v>1</v>
      </c>
      <c r="Y4" s="14">
        <v>2</v>
      </c>
      <c r="Z4" s="13">
        <v>3</v>
      </c>
      <c r="AA4" s="13">
        <v>4</v>
      </c>
      <c r="AB4" s="15" t="s">
        <v>16</v>
      </c>
      <c r="AC4" s="17" t="s">
        <v>9</v>
      </c>
      <c r="AD4" s="15" t="s">
        <v>0</v>
      </c>
      <c r="AE4" s="17" t="s">
        <v>9</v>
      </c>
      <c r="AF4" s="243"/>
    </row>
    <row r="5" spans="1:32" s="18" customFormat="1" ht="12.75" customHeight="1">
      <c r="A5" s="19"/>
      <c r="B5" s="20"/>
      <c r="C5" s="21" t="s">
        <v>20</v>
      </c>
      <c r="D5" s="22"/>
      <c r="E5" s="22"/>
      <c r="F5" s="23"/>
      <c r="G5" s="22"/>
      <c r="H5" s="24"/>
      <c r="I5" s="75"/>
      <c r="J5" s="25"/>
      <c r="K5" s="26"/>
      <c r="L5" s="26"/>
      <c r="M5" s="25"/>
      <c r="N5" s="27"/>
      <c r="O5" s="28"/>
      <c r="P5" s="25"/>
      <c r="Q5" s="25"/>
      <c r="R5" s="25"/>
      <c r="S5" s="25"/>
      <c r="T5" s="27"/>
      <c r="U5" s="29"/>
      <c r="V5" s="25"/>
      <c r="W5" s="29"/>
      <c r="X5" s="25"/>
      <c r="Y5" s="26"/>
      <c r="Z5" s="25"/>
      <c r="AA5" s="25"/>
      <c r="AB5" s="27"/>
      <c r="AC5" s="29"/>
      <c r="AD5" s="27"/>
      <c r="AE5" s="29"/>
      <c r="AF5" s="30"/>
    </row>
    <row r="6" spans="1:32" s="1" customFormat="1" ht="12.75" customHeight="1">
      <c r="A6" s="190">
        <v>1</v>
      </c>
      <c r="B6" s="97">
        <v>52</v>
      </c>
      <c r="C6" s="99" t="s">
        <v>35</v>
      </c>
      <c r="D6" s="82" t="s">
        <v>36</v>
      </c>
      <c r="E6" s="82" t="s">
        <v>37</v>
      </c>
      <c r="F6" s="107">
        <v>34720</v>
      </c>
      <c r="G6" s="97" t="s">
        <v>39</v>
      </c>
      <c r="H6" s="119">
        <v>51.9</v>
      </c>
      <c r="I6" s="89"/>
      <c r="J6" s="127">
        <v>100</v>
      </c>
      <c r="K6" s="125">
        <v>105</v>
      </c>
      <c r="L6" s="127">
        <v>105</v>
      </c>
      <c r="M6" s="96"/>
      <c r="N6" s="96">
        <v>105</v>
      </c>
      <c r="O6" s="87">
        <f>I6*N6</f>
        <v>0</v>
      </c>
      <c r="P6" s="128">
        <v>50</v>
      </c>
      <c r="Q6" s="128">
        <v>55</v>
      </c>
      <c r="R6" s="129">
        <v>57.5</v>
      </c>
      <c r="S6" s="97"/>
      <c r="T6" s="97"/>
      <c r="U6" s="87">
        <f>I6*T6</f>
        <v>0</v>
      </c>
      <c r="V6" s="88">
        <f>N6+T6</f>
        <v>105</v>
      </c>
      <c r="W6" s="89">
        <f>I6*V6</f>
        <v>0</v>
      </c>
      <c r="X6" s="128">
        <v>120</v>
      </c>
      <c r="Y6" s="128">
        <v>135</v>
      </c>
      <c r="Z6" s="129">
        <v>140</v>
      </c>
      <c r="AA6" s="108"/>
      <c r="AB6" s="187">
        <v>135</v>
      </c>
      <c r="AC6" s="87">
        <f>I6*AB6</f>
        <v>0</v>
      </c>
      <c r="AD6" s="92">
        <f>V6+AB6</f>
        <v>240</v>
      </c>
      <c r="AE6" s="89">
        <f>I6*AD6</f>
        <v>0</v>
      </c>
      <c r="AF6" s="31"/>
    </row>
    <row r="7" spans="1:32" s="1" customFormat="1" ht="12.75" customHeight="1">
      <c r="A7" s="190"/>
      <c r="B7" s="91"/>
      <c r="C7" s="99"/>
      <c r="D7" s="120"/>
      <c r="E7" s="120"/>
      <c r="F7" s="121"/>
      <c r="G7" s="91"/>
      <c r="H7" s="119"/>
      <c r="I7" s="89"/>
      <c r="J7" s="86"/>
      <c r="K7" s="86"/>
      <c r="L7" s="86"/>
      <c r="M7" s="86"/>
      <c r="N7" s="86"/>
      <c r="O7" s="87">
        <f>I7*N7</f>
        <v>0</v>
      </c>
      <c r="P7" s="91"/>
      <c r="Q7" s="91"/>
      <c r="R7" s="91"/>
      <c r="S7" s="91"/>
      <c r="T7" s="91"/>
      <c r="U7" s="89">
        <f>I7*T7</f>
        <v>0</v>
      </c>
      <c r="V7" s="88">
        <f>N7+T7</f>
        <v>0</v>
      </c>
      <c r="W7" s="89">
        <f>I7*V7</f>
        <v>0</v>
      </c>
      <c r="X7" s="91"/>
      <c r="Y7" s="91"/>
      <c r="Z7" s="91"/>
      <c r="AA7" s="108"/>
      <c r="AB7" s="187"/>
      <c r="AC7" s="87">
        <f>I7*AB7</f>
        <v>0</v>
      </c>
      <c r="AD7" s="92">
        <f>V7+AB7</f>
        <v>0</v>
      </c>
      <c r="AE7" s="89">
        <f>I7*AD7</f>
        <v>0</v>
      </c>
      <c r="AF7" s="31"/>
    </row>
    <row r="8" spans="1:32" s="1" customFormat="1" ht="12.75" customHeight="1">
      <c r="A8" s="190"/>
      <c r="B8" s="97"/>
      <c r="C8" s="99"/>
      <c r="D8" s="106"/>
      <c r="E8" s="106"/>
      <c r="F8" s="107"/>
      <c r="G8" s="97"/>
      <c r="H8" s="119"/>
      <c r="I8" s="89"/>
      <c r="J8" s="86"/>
      <c r="K8" s="86"/>
      <c r="L8" s="86"/>
      <c r="M8" s="96"/>
      <c r="N8" s="96"/>
      <c r="O8" s="87">
        <f>I8*N8</f>
        <v>0</v>
      </c>
      <c r="P8" s="91"/>
      <c r="Q8" s="91"/>
      <c r="R8" s="91"/>
      <c r="S8" s="97"/>
      <c r="T8" s="97"/>
      <c r="U8" s="87">
        <f>I8*T8</f>
        <v>0</v>
      </c>
      <c r="V8" s="88">
        <f>N8+T8</f>
        <v>0</v>
      </c>
      <c r="W8" s="89">
        <f>I8*V8</f>
        <v>0</v>
      </c>
      <c r="X8" s="91"/>
      <c r="Y8" s="91"/>
      <c r="Z8" s="91"/>
      <c r="AA8" s="108"/>
      <c r="AB8" s="187"/>
      <c r="AC8" s="87">
        <f>I8*AB8</f>
        <v>0</v>
      </c>
      <c r="AD8" s="92">
        <f>V8+AB8</f>
        <v>0</v>
      </c>
      <c r="AE8" s="89">
        <f>I8*AD8</f>
        <v>0</v>
      </c>
      <c r="AF8" s="31"/>
    </row>
    <row r="9" spans="1:32" s="1" customFormat="1" ht="12.75" customHeight="1">
      <c r="A9" s="59"/>
      <c r="B9" s="31"/>
      <c r="C9" s="73"/>
      <c r="D9" s="31"/>
      <c r="E9" s="31"/>
      <c r="F9" s="33"/>
      <c r="G9" s="31"/>
      <c r="H9" s="34"/>
      <c r="I9" s="76"/>
      <c r="J9" s="35"/>
      <c r="K9" s="41"/>
      <c r="L9" s="41"/>
      <c r="M9" s="35"/>
      <c r="N9" s="35"/>
      <c r="O9" s="36"/>
      <c r="P9" s="35"/>
      <c r="Q9" s="35"/>
      <c r="R9" s="35"/>
      <c r="S9" s="35"/>
      <c r="T9" s="35"/>
      <c r="U9" s="36">
        <f>T9*I9</f>
        <v>0</v>
      </c>
      <c r="V9" s="35">
        <f>T9+N9</f>
        <v>0</v>
      </c>
      <c r="W9" s="36">
        <f>V9*I9</f>
        <v>0</v>
      </c>
      <c r="X9" s="35"/>
      <c r="Y9" s="35"/>
      <c r="Z9" s="35"/>
      <c r="AA9" s="35"/>
      <c r="AB9" s="59"/>
      <c r="AC9" s="37"/>
      <c r="AD9" s="35"/>
      <c r="AE9" s="36"/>
      <c r="AF9" s="31"/>
    </row>
    <row r="10" spans="1:32" s="1" customFormat="1" ht="12.75" customHeight="1">
      <c r="A10" s="30"/>
      <c r="B10" s="31"/>
      <c r="C10" s="43" t="s">
        <v>21</v>
      </c>
      <c r="D10" s="31"/>
      <c r="E10" s="31"/>
      <c r="F10" s="33"/>
      <c r="G10" s="31"/>
      <c r="H10" s="34"/>
      <c r="I10" s="76"/>
      <c r="J10" s="35"/>
      <c r="K10" s="41"/>
      <c r="L10" s="41"/>
      <c r="M10" s="35"/>
      <c r="N10" s="35"/>
      <c r="O10" s="36"/>
      <c r="P10" s="35"/>
      <c r="Q10" s="35"/>
      <c r="R10" s="35"/>
      <c r="S10" s="35"/>
      <c r="T10" s="35"/>
      <c r="U10" s="36"/>
      <c r="V10" s="35"/>
      <c r="W10" s="36"/>
      <c r="X10" s="35"/>
      <c r="Y10" s="41"/>
      <c r="Z10" s="35"/>
      <c r="AA10" s="35"/>
      <c r="AB10" s="59"/>
      <c r="AC10" s="36"/>
      <c r="AD10" s="35"/>
      <c r="AE10" s="42"/>
      <c r="AF10" s="31"/>
    </row>
    <row r="11" spans="1:32" s="152" customFormat="1" ht="12.75" customHeight="1">
      <c r="A11" s="30">
        <v>1</v>
      </c>
      <c r="B11" s="131">
        <v>75</v>
      </c>
      <c r="C11" s="132" t="s">
        <v>59</v>
      </c>
      <c r="D11" s="133" t="s">
        <v>36</v>
      </c>
      <c r="E11" s="133" t="s">
        <v>37</v>
      </c>
      <c r="F11" s="134">
        <v>36150</v>
      </c>
      <c r="G11" s="131" t="s">
        <v>56</v>
      </c>
      <c r="H11" s="135">
        <v>73.7</v>
      </c>
      <c r="I11" s="136">
        <v>0.6737</v>
      </c>
      <c r="J11" s="149">
        <v>85</v>
      </c>
      <c r="K11" s="149">
        <v>90</v>
      </c>
      <c r="L11" s="149">
        <v>95</v>
      </c>
      <c r="M11" s="137"/>
      <c r="N11" s="137">
        <v>95</v>
      </c>
      <c r="O11" s="138">
        <f>I11*N11</f>
        <v>64.0015</v>
      </c>
      <c r="P11" s="129">
        <v>87.5</v>
      </c>
      <c r="Q11" s="150">
        <v>90</v>
      </c>
      <c r="R11" s="150">
        <v>95</v>
      </c>
      <c r="S11" s="131"/>
      <c r="T11" s="131">
        <v>95</v>
      </c>
      <c r="U11" s="138">
        <f>I11*T11</f>
        <v>64.0015</v>
      </c>
      <c r="V11" s="140">
        <f>N11+T11</f>
        <v>190</v>
      </c>
      <c r="W11" s="136">
        <f>I11*V11</f>
        <v>128.003</v>
      </c>
      <c r="X11" s="150">
        <v>140</v>
      </c>
      <c r="Y11" s="129">
        <v>145</v>
      </c>
      <c r="Z11" s="150">
        <v>145</v>
      </c>
      <c r="AA11" s="141"/>
      <c r="AB11" s="188">
        <v>145</v>
      </c>
      <c r="AC11" s="138">
        <f>I11*AB11</f>
        <v>97.6865</v>
      </c>
      <c r="AD11" s="142">
        <f>V11+AB11</f>
        <v>335</v>
      </c>
      <c r="AE11" s="138">
        <f>I11*AD11</f>
        <v>225.68949999999998</v>
      </c>
      <c r="AF11" s="31"/>
    </row>
    <row r="12" spans="1:32" s="144" customFormat="1" ht="15" customHeight="1">
      <c r="A12" s="191">
        <v>1</v>
      </c>
      <c r="B12" s="131">
        <v>75</v>
      </c>
      <c r="C12" s="132" t="s">
        <v>60</v>
      </c>
      <c r="D12" s="133" t="s">
        <v>36</v>
      </c>
      <c r="E12" s="133" t="s">
        <v>37</v>
      </c>
      <c r="F12" s="134">
        <v>34362</v>
      </c>
      <c r="G12" s="131" t="s">
        <v>61</v>
      </c>
      <c r="H12" s="135">
        <v>72.9</v>
      </c>
      <c r="I12" s="136">
        <v>0.6727</v>
      </c>
      <c r="J12" s="149">
        <v>140</v>
      </c>
      <c r="K12" s="125">
        <v>145</v>
      </c>
      <c r="L12" s="125">
        <v>145</v>
      </c>
      <c r="M12" s="137"/>
      <c r="N12" s="137">
        <v>140</v>
      </c>
      <c r="O12" s="138">
        <f>I12*N12</f>
        <v>94.178</v>
      </c>
      <c r="P12" s="129">
        <v>85</v>
      </c>
      <c r="Q12" s="150">
        <v>85</v>
      </c>
      <c r="R12" s="150">
        <v>90</v>
      </c>
      <c r="S12" s="131"/>
      <c r="T12" s="131">
        <v>90</v>
      </c>
      <c r="U12" s="138">
        <f>I12*T12</f>
        <v>60.543</v>
      </c>
      <c r="V12" s="140">
        <f>N12+T12</f>
        <v>230</v>
      </c>
      <c r="W12" s="136">
        <f>I12*V12</f>
        <v>154.721</v>
      </c>
      <c r="X12" s="150">
        <v>150</v>
      </c>
      <c r="Y12" s="150">
        <v>160</v>
      </c>
      <c r="Z12" s="150">
        <v>170</v>
      </c>
      <c r="AA12" s="141"/>
      <c r="AB12" s="188">
        <v>170</v>
      </c>
      <c r="AC12" s="138">
        <f>I12*AB12</f>
        <v>114.359</v>
      </c>
      <c r="AD12" s="142">
        <f>V12+AB12</f>
        <v>400</v>
      </c>
      <c r="AE12" s="138">
        <f>I12*AD12</f>
        <v>269.08</v>
      </c>
      <c r="AF12" s="31"/>
    </row>
    <row r="14" ht="12">
      <c r="C14" s="48" t="s">
        <v>29</v>
      </c>
    </row>
    <row r="15" ht="12">
      <c r="C15" s="49" t="s">
        <v>18</v>
      </c>
    </row>
  </sheetData>
  <sheetProtection/>
  <mergeCells count="15"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C6" sqref="C6:C13"/>
    </sheetView>
  </sheetViews>
  <sheetFormatPr defaultColWidth="9.140625" defaultRowHeight="15"/>
  <cols>
    <col min="1" max="1" width="6.57421875" style="71" customWidth="1"/>
    <col min="2" max="2" width="6.7109375" style="10" customWidth="1"/>
    <col min="3" max="3" width="20.140625" style="10" customWidth="1"/>
    <col min="4" max="4" width="12.8515625" style="10" customWidth="1"/>
    <col min="5" max="5" width="10.140625" style="10" bestFit="1" customWidth="1"/>
    <col min="6" max="6" width="10.140625" style="11" customWidth="1"/>
    <col min="7" max="7" width="14.28125" style="10" customWidth="1"/>
    <col min="8" max="8" width="9.140625" style="223" customWidth="1"/>
    <col min="9" max="9" width="9.140625" style="77" customWidth="1"/>
    <col min="10" max="13" width="9.140625" style="10" customWidth="1"/>
    <col min="14" max="14" width="9.140625" style="186" customWidth="1"/>
    <col min="15" max="15" width="9.140625" style="10" customWidth="1"/>
    <col min="16" max="16" width="13.421875" style="10" customWidth="1"/>
    <col min="17" max="16384" width="9.140625" style="10" customWidth="1"/>
  </cols>
  <sheetData>
    <row r="1" spans="4:15" s="1" customFormat="1" ht="12">
      <c r="D1" s="2"/>
      <c r="E1" s="2"/>
      <c r="F1" s="2" t="s">
        <v>27</v>
      </c>
      <c r="H1" s="3"/>
      <c r="I1" s="4"/>
      <c r="J1" s="2"/>
      <c r="K1" s="2"/>
      <c r="L1" s="2"/>
      <c r="M1" s="2"/>
      <c r="N1" s="50"/>
      <c r="O1" s="8"/>
    </row>
    <row r="2" ht="12.75" thickBot="1">
      <c r="I2" s="10"/>
    </row>
    <row r="3" spans="1:16" s="51" customFormat="1" ht="12">
      <c r="A3" s="235" t="s">
        <v>2</v>
      </c>
      <c r="B3" s="272" t="s">
        <v>3</v>
      </c>
      <c r="C3" s="239" t="s">
        <v>1</v>
      </c>
      <c r="D3" s="241" t="s">
        <v>4</v>
      </c>
      <c r="E3" s="239" t="s">
        <v>5</v>
      </c>
      <c r="F3" s="245" t="s">
        <v>6</v>
      </c>
      <c r="G3" s="239" t="s">
        <v>7</v>
      </c>
      <c r="H3" s="247" t="s">
        <v>8</v>
      </c>
      <c r="I3" s="268" t="s">
        <v>9</v>
      </c>
      <c r="J3" s="244" t="s">
        <v>11</v>
      </c>
      <c r="K3" s="244"/>
      <c r="L3" s="244"/>
      <c r="M3" s="244"/>
      <c r="N3" s="244"/>
      <c r="O3" s="244"/>
      <c r="P3" s="274" t="s">
        <v>15</v>
      </c>
    </row>
    <row r="4" spans="1:16" s="52" customFormat="1" ht="12">
      <c r="A4" s="236"/>
      <c r="B4" s="273"/>
      <c r="C4" s="240"/>
      <c r="D4" s="242"/>
      <c r="E4" s="243"/>
      <c r="F4" s="246"/>
      <c r="G4" s="243"/>
      <c r="H4" s="248"/>
      <c r="I4" s="269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275"/>
    </row>
    <row r="5" spans="1:16" s="18" customFormat="1" ht="12">
      <c r="A5" s="47"/>
      <c r="B5" s="56"/>
      <c r="C5" s="57" t="s">
        <v>20</v>
      </c>
      <c r="D5" s="58"/>
      <c r="E5" s="22"/>
      <c r="F5" s="23"/>
      <c r="G5" s="22"/>
      <c r="H5" s="24"/>
      <c r="I5" s="75"/>
      <c r="J5" s="25"/>
      <c r="K5" s="25"/>
      <c r="L5" s="25"/>
      <c r="M5" s="25"/>
      <c r="N5" s="27"/>
      <c r="O5" s="29"/>
      <c r="P5" s="30"/>
    </row>
    <row r="6" spans="1:16" s="115" customFormat="1" ht="24.75" customHeight="1">
      <c r="A6" s="31">
        <v>1</v>
      </c>
      <c r="B6" s="205">
        <v>67.5</v>
      </c>
      <c r="C6" s="147" t="s">
        <v>109</v>
      </c>
      <c r="D6" s="168" t="s">
        <v>41</v>
      </c>
      <c r="E6" s="158" t="s">
        <v>42</v>
      </c>
      <c r="F6" s="206">
        <v>28427</v>
      </c>
      <c r="G6" s="205" t="s">
        <v>39</v>
      </c>
      <c r="H6" s="217">
        <v>66.5</v>
      </c>
      <c r="I6" s="207">
        <v>0.7887</v>
      </c>
      <c r="J6" s="219">
        <v>80</v>
      </c>
      <c r="K6" s="219">
        <v>85</v>
      </c>
      <c r="L6" s="219">
        <v>90</v>
      </c>
      <c r="M6" s="117"/>
      <c r="N6" s="226">
        <v>90</v>
      </c>
      <c r="O6" s="76">
        <f>I6*N6</f>
        <v>70.98299999999999</v>
      </c>
      <c r="P6" s="31"/>
    </row>
    <row r="7" spans="1:16" s="166" customFormat="1" ht="12">
      <c r="A7" s="157"/>
      <c r="B7" s="157"/>
      <c r="C7" s="209"/>
      <c r="D7" s="210"/>
      <c r="E7" s="211"/>
      <c r="F7" s="212"/>
      <c r="G7" s="157"/>
      <c r="H7" s="218"/>
      <c r="I7" s="207"/>
      <c r="J7" s="117"/>
      <c r="K7" s="117"/>
      <c r="L7" s="117"/>
      <c r="M7" s="117"/>
      <c r="N7" s="227"/>
      <c r="O7" s="148">
        <f>I7*N7</f>
        <v>0</v>
      </c>
      <c r="P7" s="158"/>
    </row>
    <row r="8" spans="1:16" s="144" customFormat="1" ht="12.75" customHeight="1">
      <c r="A8" s="31"/>
      <c r="B8" s="31"/>
      <c r="C8" s="160" t="s">
        <v>21</v>
      </c>
      <c r="D8" s="31"/>
      <c r="E8" s="31"/>
      <c r="F8" s="33"/>
      <c r="G8" s="31"/>
      <c r="H8" s="34"/>
      <c r="I8" s="76"/>
      <c r="J8" s="31"/>
      <c r="K8" s="31"/>
      <c r="L8" s="31"/>
      <c r="M8" s="31"/>
      <c r="N8" s="30"/>
      <c r="O8" s="148"/>
      <c r="P8" s="31"/>
    </row>
    <row r="9" spans="1:16" s="115" customFormat="1" ht="24">
      <c r="A9" s="31">
        <v>1</v>
      </c>
      <c r="B9" s="157">
        <v>67.5</v>
      </c>
      <c r="C9" s="209" t="s">
        <v>110</v>
      </c>
      <c r="D9" s="210" t="s">
        <v>36</v>
      </c>
      <c r="E9" s="211" t="s">
        <v>111</v>
      </c>
      <c r="F9" s="212">
        <v>33856</v>
      </c>
      <c r="G9" s="157" t="s">
        <v>61</v>
      </c>
      <c r="H9" s="218">
        <v>62.7</v>
      </c>
      <c r="I9" s="207">
        <v>0.7777</v>
      </c>
      <c r="J9" s="219">
        <v>120</v>
      </c>
      <c r="K9" s="219">
        <v>130</v>
      </c>
      <c r="L9" s="225">
        <v>135</v>
      </c>
      <c r="M9" s="117"/>
      <c r="N9" s="227">
        <v>130</v>
      </c>
      <c r="O9" s="148">
        <f>I9*N9</f>
        <v>101.101</v>
      </c>
      <c r="P9" s="30"/>
    </row>
    <row r="10" spans="1:16" s="166" customFormat="1" ht="24">
      <c r="A10" s="157">
        <v>1</v>
      </c>
      <c r="B10" s="157">
        <v>75</v>
      </c>
      <c r="C10" s="209" t="s">
        <v>112</v>
      </c>
      <c r="D10" s="210" t="s">
        <v>36</v>
      </c>
      <c r="E10" s="211" t="s">
        <v>37</v>
      </c>
      <c r="F10" s="212">
        <v>34167</v>
      </c>
      <c r="G10" s="157" t="s">
        <v>61</v>
      </c>
      <c r="H10" s="218">
        <v>74.2</v>
      </c>
      <c r="I10" s="207">
        <v>0.6701</v>
      </c>
      <c r="J10" s="219">
        <v>115</v>
      </c>
      <c r="K10" s="219">
        <v>125</v>
      </c>
      <c r="L10" s="219">
        <v>132.5</v>
      </c>
      <c r="M10" s="117"/>
      <c r="N10" s="227">
        <v>132.5</v>
      </c>
      <c r="O10" s="148">
        <f>I10*N10</f>
        <v>88.78825</v>
      </c>
      <c r="P10" s="158"/>
    </row>
    <row r="11" spans="1:16" s="166" customFormat="1" ht="24">
      <c r="A11" s="157">
        <v>1</v>
      </c>
      <c r="B11" s="117">
        <v>82.5</v>
      </c>
      <c r="C11" s="209" t="s">
        <v>113</v>
      </c>
      <c r="D11" s="215" t="s">
        <v>36</v>
      </c>
      <c r="E11" s="209" t="s">
        <v>111</v>
      </c>
      <c r="F11" s="220">
        <v>32319</v>
      </c>
      <c r="G11" s="117" t="s">
        <v>39</v>
      </c>
      <c r="H11" s="224">
        <v>78.2</v>
      </c>
      <c r="I11" s="221">
        <v>0.6436</v>
      </c>
      <c r="J11" s="225">
        <v>130</v>
      </c>
      <c r="K11" s="219">
        <v>130</v>
      </c>
      <c r="L11" s="225">
        <v>140</v>
      </c>
      <c r="M11" s="117"/>
      <c r="N11" s="226">
        <v>130</v>
      </c>
      <c r="O11" s="148">
        <f>I11*N11</f>
        <v>83.66799999999999</v>
      </c>
      <c r="P11" s="158"/>
    </row>
    <row r="12" spans="1:16" s="166" customFormat="1" ht="24">
      <c r="A12" s="157">
        <v>1</v>
      </c>
      <c r="B12" s="117">
        <v>90</v>
      </c>
      <c r="C12" s="209" t="s">
        <v>135</v>
      </c>
      <c r="D12" s="215" t="s">
        <v>36</v>
      </c>
      <c r="E12" s="209" t="s">
        <v>37</v>
      </c>
      <c r="F12" s="220">
        <v>32820</v>
      </c>
      <c r="G12" s="117" t="s">
        <v>39</v>
      </c>
      <c r="H12" s="224">
        <v>87.3</v>
      </c>
      <c r="I12" s="221">
        <v>0.5965</v>
      </c>
      <c r="J12" s="219">
        <v>125</v>
      </c>
      <c r="K12" s="225">
        <v>135</v>
      </c>
      <c r="L12" s="225">
        <v>135</v>
      </c>
      <c r="M12" s="117"/>
      <c r="N12" s="226">
        <v>125</v>
      </c>
      <c r="O12" s="148">
        <f>I12*N12</f>
        <v>74.5625</v>
      </c>
      <c r="P12" s="158"/>
    </row>
    <row r="13" spans="1:16" s="166" customFormat="1" ht="24">
      <c r="A13" s="157">
        <v>1</v>
      </c>
      <c r="B13" s="117">
        <v>100</v>
      </c>
      <c r="C13" s="209" t="s">
        <v>136</v>
      </c>
      <c r="D13" s="215" t="s">
        <v>36</v>
      </c>
      <c r="E13" s="209" t="s">
        <v>65</v>
      </c>
      <c r="F13" s="220">
        <v>30388</v>
      </c>
      <c r="G13" s="117" t="s">
        <v>39</v>
      </c>
      <c r="H13" s="224">
        <v>99.2</v>
      </c>
      <c r="I13" s="221">
        <v>0.556</v>
      </c>
      <c r="J13" s="219">
        <v>145</v>
      </c>
      <c r="K13" s="219">
        <v>150</v>
      </c>
      <c r="L13" s="225">
        <v>155</v>
      </c>
      <c r="M13" s="117"/>
      <c r="N13" s="226">
        <v>150</v>
      </c>
      <c r="O13" s="148">
        <f>I13*N13</f>
        <v>83.4</v>
      </c>
      <c r="P13" s="158"/>
    </row>
    <row r="15" ht="12">
      <c r="C15" s="48" t="s">
        <v>29</v>
      </c>
    </row>
    <row r="16" ht="12">
      <c r="C16" s="49" t="s">
        <v>18</v>
      </c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F11" sqref="F11"/>
    </sheetView>
  </sheetViews>
  <sheetFormatPr defaultColWidth="9.140625" defaultRowHeight="15"/>
  <cols>
    <col min="1" max="1" width="6.00390625" style="111" customWidth="1"/>
    <col min="2" max="2" width="6.28125" style="63" customWidth="1"/>
    <col min="3" max="3" width="19.28125" style="63" customWidth="1"/>
    <col min="4" max="4" width="10.140625" style="63" bestFit="1" customWidth="1"/>
    <col min="5" max="5" width="9.140625" style="63" customWidth="1"/>
    <col min="6" max="6" width="10.140625" style="64" customWidth="1"/>
    <col min="7" max="7" width="13.8515625" style="63" customWidth="1"/>
    <col min="8" max="8" width="9.140625" style="216" customWidth="1"/>
    <col min="9" max="9" width="9.140625" style="78" customWidth="1"/>
    <col min="10" max="15" width="9.140625" style="63" customWidth="1"/>
    <col min="16" max="16" width="13.7109375" style="63" customWidth="1"/>
    <col min="17" max="16384" width="9.140625" style="63" customWidth="1"/>
  </cols>
  <sheetData>
    <row r="1" spans="3:15" s="1" customFormat="1" ht="12">
      <c r="C1" s="2"/>
      <c r="D1" s="2"/>
      <c r="E1" s="2"/>
      <c r="F1" s="2" t="s">
        <v>28</v>
      </c>
      <c r="H1" s="3"/>
      <c r="I1" s="4"/>
      <c r="J1" s="2"/>
      <c r="K1" s="2"/>
      <c r="L1" s="2"/>
      <c r="M1" s="2"/>
      <c r="N1" s="7"/>
      <c r="O1" s="8"/>
    </row>
    <row r="2" ht="12.75" thickBot="1">
      <c r="I2" s="63"/>
    </row>
    <row r="3" spans="1:16" s="1" customFormat="1" ht="12">
      <c r="A3" s="235" t="s">
        <v>2</v>
      </c>
      <c r="B3" s="237" t="s">
        <v>3</v>
      </c>
      <c r="C3" s="239" t="s">
        <v>1</v>
      </c>
      <c r="D3" s="241" t="s">
        <v>4</v>
      </c>
      <c r="E3" s="239" t="s">
        <v>34</v>
      </c>
      <c r="F3" s="245" t="s">
        <v>6</v>
      </c>
      <c r="G3" s="239" t="s">
        <v>7</v>
      </c>
      <c r="H3" s="247" t="s">
        <v>8</v>
      </c>
      <c r="I3" s="268" t="s">
        <v>9</v>
      </c>
      <c r="J3" s="244" t="s">
        <v>11</v>
      </c>
      <c r="K3" s="244"/>
      <c r="L3" s="244"/>
      <c r="M3" s="244"/>
      <c r="N3" s="244"/>
      <c r="O3" s="244"/>
      <c r="P3" s="239" t="s">
        <v>15</v>
      </c>
    </row>
    <row r="4" spans="1:16" s="18" customFormat="1" ht="12">
      <c r="A4" s="236"/>
      <c r="B4" s="238"/>
      <c r="C4" s="240"/>
      <c r="D4" s="242"/>
      <c r="E4" s="243"/>
      <c r="F4" s="246"/>
      <c r="G4" s="243"/>
      <c r="H4" s="248"/>
      <c r="I4" s="269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243"/>
    </row>
    <row r="5" spans="1:16" s="18" customFormat="1" ht="12">
      <c r="A5" s="58"/>
      <c r="B5" s="56"/>
      <c r="C5" s="65" t="s">
        <v>20</v>
      </c>
      <c r="D5" s="58"/>
      <c r="E5" s="22"/>
      <c r="F5" s="23"/>
      <c r="G5" s="22"/>
      <c r="H5" s="24"/>
      <c r="I5" s="112"/>
      <c r="J5" s="25"/>
      <c r="K5" s="25"/>
      <c r="L5" s="25"/>
      <c r="M5" s="25"/>
      <c r="N5" s="25"/>
      <c r="O5" s="113"/>
      <c r="P5" s="22"/>
    </row>
    <row r="6" spans="1:16" s="115" customFormat="1" ht="24.75" customHeight="1">
      <c r="A6" s="31">
        <v>1</v>
      </c>
      <c r="B6" s="205">
        <v>67.5</v>
      </c>
      <c r="C6" s="147" t="s">
        <v>109</v>
      </c>
      <c r="D6" s="168" t="s">
        <v>41</v>
      </c>
      <c r="E6" s="158" t="s">
        <v>42</v>
      </c>
      <c r="F6" s="206">
        <v>28427</v>
      </c>
      <c r="G6" s="205" t="s">
        <v>39</v>
      </c>
      <c r="H6" s="217">
        <v>66.5</v>
      </c>
      <c r="I6" s="207">
        <v>0.7887</v>
      </c>
      <c r="J6" s="219">
        <v>100</v>
      </c>
      <c r="K6" s="219">
        <v>110</v>
      </c>
      <c r="L6" s="219">
        <v>117.5</v>
      </c>
      <c r="M6" s="117"/>
      <c r="N6" s="117">
        <v>117.5</v>
      </c>
      <c r="O6" s="76">
        <f>I6*N6</f>
        <v>92.67224999999999</v>
      </c>
      <c r="P6" s="31"/>
    </row>
    <row r="7" spans="1:16" s="115" customFormat="1" ht="12">
      <c r="A7" s="58"/>
      <c r="B7" s="56"/>
      <c r="C7" s="57"/>
      <c r="D7" s="58"/>
      <c r="E7" s="22"/>
      <c r="F7" s="23"/>
      <c r="G7" s="22"/>
      <c r="H7" s="24"/>
      <c r="I7" s="112"/>
      <c r="J7" s="22"/>
      <c r="K7" s="22"/>
      <c r="L7" s="22"/>
      <c r="M7" s="22"/>
      <c r="N7" s="22"/>
      <c r="O7" s="75"/>
      <c r="P7" s="22"/>
    </row>
    <row r="8" spans="1:16" s="144" customFormat="1" ht="12.75" customHeight="1">
      <c r="A8" s="31"/>
      <c r="B8" s="31"/>
      <c r="C8" s="208" t="s">
        <v>21</v>
      </c>
      <c r="D8" s="31"/>
      <c r="E8" s="31"/>
      <c r="F8" s="33"/>
      <c r="G8" s="31"/>
      <c r="H8" s="34"/>
      <c r="I8" s="76"/>
      <c r="J8" s="31"/>
      <c r="K8" s="31"/>
      <c r="L8" s="31"/>
      <c r="M8" s="31"/>
      <c r="N8" s="31"/>
      <c r="O8" s="76"/>
      <c r="P8" s="31"/>
    </row>
    <row r="9" spans="1:16" s="166" customFormat="1" ht="24">
      <c r="A9" s="205">
        <v>1</v>
      </c>
      <c r="B9" s="31">
        <v>100</v>
      </c>
      <c r="C9" s="147" t="s">
        <v>137</v>
      </c>
      <c r="D9" s="60" t="s">
        <v>36</v>
      </c>
      <c r="E9" s="31" t="s">
        <v>65</v>
      </c>
      <c r="F9" s="33" t="s">
        <v>138</v>
      </c>
      <c r="G9" s="31" t="s">
        <v>39</v>
      </c>
      <c r="H9" s="34">
        <v>99.2</v>
      </c>
      <c r="I9" s="118">
        <v>0.556</v>
      </c>
      <c r="J9" s="219">
        <v>170</v>
      </c>
      <c r="K9" s="219">
        <v>185</v>
      </c>
      <c r="L9" s="117">
        <v>0</v>
      </c>
      <c r="M9" s="157"/>
      <c r="N9" s="157">
        <v>185</v>
      </c>
      <c r="O9" s="76">
        <f>I9*N9</f>
        <v>102.86000000000001</v>
      </c>
      <c r="P9" s="158"/>
    </row>
    <row r="10" spans="1:16" s="166" customFormat="1" ht="12">
      <c r="A10" s="205"/>
      <c r="B10" s="205"/>
      <c r="C10" s="147"/>
      <c r="D10" s="168"/>
      <c r="E10" s="158"/>
      <c r="F10" s="206"/>
      <c r="G10" s="205"/>
      <c r="H10" s="217"/>
      <c r="I10" s="207"/>
      <c r="J10" s="117"/>
      <c r="K10" s="117"/>
      <c r="L10" s="117"/>
      <c r="M10" s="157"/>
      <c r="N10" s="157"/>
      <c r="O10" s="76">
        <f>I10*N10</f>
        <v>0</v>
      </c>
      <c r="P10" s="158"/>
    </row>
    <row r="11" spans="1:16" s="214" customFormat="1" ht="12">
      <c r="A11" s="157"/>
      <c r="B11" s="157"/>
      <c r="C11" s="209"/>
      <c r="D11" s="210"/>
      <c r="E11" s="211"/>
      <c r="F11" s="212"/>
      <c r="G11" s="157"/>
      <c r="H11" s="218"/>
      <c r="I11" s="207"/>
      <c r="J11" s="117"/>
      <c r="K11" s="117"/>
      <c r="L11" s="117"/>
      <c r="M11" s="157"/>
      <c r="N11" s="157"/>
      <c r="O11" s="76">
        <f>I11*N11</f>
        <v>0</v>
      </c>
      <c r="P11" s="213"/>
    </row>
    <row r="12" spans="1:16" s="166" customFormat="1" ht="12">
      <c r="A12" s="205"/>
      <c r="B12" s="205"/>
      <c r="C12" s="147"/>
      <c r="D12" s="168"/>
      <c r="E12" s="158"/>
      <c r="F12" s="206"/>
      <c r="G12" s="205"/>
      <c r="H12" s="217"/>
      <c r="I12" s="207"/>
      <c r="J12" s="117"/>
      <c r="K12" s="117"/>
      <c r="L12" s="117"/>
      <c r="M12" s="157"/>
      <c r="N12" s="157"/>
      <c r="O12" s="76">
        <f>I12*N12</f>
        <v>0</v>
      </c>
      <c r="P12" s="158"/>
    </row>
    <row r="13" spans="1:16" s="144" customFormat="1" ht="12.75" customHeight="1">
      <c r="A13" s="31"/>
      <c r="B13" s="31"/>
      <c r="C13" s="215"/>
      <c r="D13" s="53"/>
      <c r="E13" s="31"/>
      <c r="F13" s="33"/>
      <c r="G13" s="31"/>
      <c r="H13" s="34"/>
      <c r="I13" s="76"/>
      <c r="J13" s="31"/>
      <c r="K13" s="31"/>
      <c r="L13" s="31"/>
      <c r="M13" s="31"/>
      <c r="N13" s="31"/>
      <c r="O13" s="76"/>
      <c r="P13" s="31"/>
    </row>
    <row r="16" ht="12">
      <c r="C16" s="48" t="s">
        <v>29</v>
      </c>
    </row>
    <row r="17" ht="12">
      <c r="C17" s="49" t="s">
        <v>18</v>
      </c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B1">
      <pane xSplit="9" ySplit="4" topLeftCell="K5" activePane="bottomRight" state="frozen"/>
      <selection pane="topLeft" activeCell="B1" sqref="B1"/>
      <selection pane="topRight" activeCell="J1" sqref="J1"/>
      <selection pane="bottomLeft" activeCell="B5" sqref="B5"/>
      <selection pane="bottomRight" activeCell="B10" sqref="B10:J11"/>
    </sheetView>
  </sheetViews>
  <sheetFormatPr defaultColWidth="9.140625" defaultRowHeight="15"/>
  <cols>
    <col min="1" max="2" width="6.00390625" style="10" customWidth="1"/>
    <col min="3" max="3" width="6.421875" style="10" customWidth="1"/>
    <col min="4" max="4" width="19.28125" style="10" customWidth="1"/>
    <col min="5" max="5" width="12.140625" style="10" customWidth="1"/>
    <col min="6" max="6" width="11.8515625" style="10" customWidth="1"/>
    <col min="7" max="7" width="10.140625" style="11" customWidth="1"/>
    <col min="8" max="8" width="13.8515625" style="10" customWidth="1"/>
    <col min="9" max="9" width="9.140625" style="223" customWidth="1"/>
    <col min="10" max="10" width="9.140625" style="77" customWidth="1"/>
    <col min="11" max="14" width="9.140625" style="114" customWidth="1"/>
    <col min="15" max="15" width="9.140625" style="232" customWidth="1"/>
    <col min="16" max="16" width="9.140625" style="10" customWidth="1"/>
    <col min="17" max="17" width="13.57421875" style="10" customWidth="1"/>
    <col min="18" max="16384" width="9.140625" style="10" customWidth="1"/>
  </cols>
  <sheetData>
    <row r="1" spans="4:16" s="1" customFormat="1" ht="12">
      <c r="D1" s="2"/>
      <c r="E1" s="2"/>
      <c r="F1" s="2"/>
      <c r="G1" s="2" t="s">
        <v>25</v>
      </c>
      <c r="I1" s="3"/>
      <c r="J1" s="4"/>
      <c r="K1" s="2"/>
      <c r="L1" s="2"/>
      <c r="M1" s="2"/>
      <c r="N1" s="2"/>
      <c r="O1" s="50"/>
      <c r="P1" s="8"/>
    </row>
    <row r="2" spans="10:15" ht="12.75" thickBot="1">
      <c r="J2" s="10"/>
      <c r="K2" s="10"/>
      <c r="L2" s="10"/>
      <c r="M2" s="10"/>
      <c r="N2" s="10"/>
      <c r="O2" s="186"/>
    </row>
    <row r="3" spans="1:17" s="51" customFormat="1" ht="12">
      <c r="A3" s="235" t="s">
        <v>2</v>
      </c>
      <c r="B3" s="255" t="s">
        <v>2</v>
      </c>
      <c r="C3" s="272" t="s">
        <v>3</v>
      </c>
      <c r="D3" s="239" t="s">
        <v>1</v>
      </c>
      <c r="E3" s="241" t="s">
        <v>4</v>
      </c>
      <c r="F3" s="239" t="s">
        <v>34</v>
      </c>
      <c r="G3" s="245" t="s">
        <v>6</v>
      </c>
      <c r="H3" s="239" t="s">
        <v>7</v>
      </c>
      <c r="I3" s="247" t="s">
        <v>8</v>
      </c>
      <c r="J3" s="268" t="s">
        <v>9</v>
      </c>
      <c r="K3" s="244" t="s">
        <v>11</v>
      </c>
      <c r="L3" s="244"/>
      <c r="M3" s="244"/>
      <c r="N3" s="244"/>
      <c r="O3" s="244"/>
      <c r="P3" s="244"/>
      <c r="Q3" s="274" t="s">
        <v>15</v>
      </c>
    </row>
    <row r="4" spans="1:17" s="52" customFormat="1" ht="12">
      <c r="A4" s="236"/>
      <c r="B4" s="256"/>
      <c r="C4" s="273"/>
      <c r="D4" s="240"/>
      <c r="E4" s="242"/>
      <c r="F4" s="243"/>
      <c r="G4" s="246"/>
      <c r="H4" s="243"/>
      <c r="I4" s="248"/>
      <c r="J4" s="269"/>
      <c r="K4" s="13">
        <v>1</v>
      </c>
      <c r="L4" s="13">
        <v>2</v>
      </c>
      <c r="M4" s="13">
        <v>3</v>
      </c>
      <c r="N4" s="13">
        <v>4</v>
      </c>
      <c r="O4" s="15" t="s">
        <v>16</v>
      </c>
      <c r="P4" s="17" t="s">
        <v>9</v>
      </c>
      <c r="Q4" s="275"/>
    </row>
    <row r="5" spans="1:17" s="18" customFormat="1" ht="12">
      <c r="A5" s="58"/>
      <c r="B5" s="30"/>
      <c r="C5" s="30"/>
      <c r="D5" s="21" t="s">
        <v>20</v>
      </c>
      <c r="E5" s="58"/>
      <c r="F5" s="22"/>
      <c r="G5" s="23"/>
      <c r="H5" s="22"/>
      <c r="I5" s="24"/>
      <c r="J5" s="112"/>
      <c r="K5" s="25"/>
      <c r="L5" s="25"/>
      <c r="M5" s="25"/>
      <c r="N5" s="25"/>
      <c r="O5" s="25"/>
      <c r="P5" s="29"/>
      <c r="Q5" s="30"/>
    </row>
    <row r="6" spans="1:17" ht="12">
      <c r="A6" s="109">
        <v>1</v>
      </c>
      <c r="B6" s="46"/>
      <c r="C6" s="46"/>
      <c r="D6" s="38"/>
      <c r="E6" s="109"/>
      <c r="F6" s="45"/>
      <c r="G6" s="110"/>
      <c r="H6" s="46"/>
      <c r="I6" s="34"/>
      <c r="J6" s="118"/>
      <c r="K6" s="35"/>
      <c r="L6" s="35"/>
      <c r="M6" s="35"/>
      <c r="N6" s="35"/>
      <c r="O6" s="59"/>
      <c r="P6" s="36">
        <f>J6*O6</f>
        <v>0</v>
      </c>
      <c r="Q6" s="45"/>
    </row>
    <row r="7" spans="1:17" s="18" customFormat="1" ht="12">
      <c r="A7" s="58"/>
      <c r="B7" s="115"/>
      <c r="C7" s="116"/>
      <c r="D7" s="57"/>
      <c r="E7" s="58"/>
      <c r="F7" s="22"/>
      <c r="G7" s="23"/>
      <c r="H7" s="22"/>
      <c r="I7" s="24"/>
      <c r="J7" s="112"/>
      <c r="K7" s="25"/>
      <c r="L7" s="25"/>
      <c r="M7" s="25"/>
      <c r="N7" s="25"/>
      <c r="O7" s="25"/>
      <c r="P7" s="29"/>
      <c r="Q7" s="30"/>
    </row>
    <row r="8" spans="1:17" s="18" customFormat="1" ht="12">
      <c r="A8" s="58"/>
      <c r="B8" s="72"/>
      <c r="C8" s="56"/>
      <c r="D8" s="21" t="s">
        <v>21</v>
      </c>
      <c r="E8" s="58"/>
      <c r="F8" s="22"/>
      <c r="G8" s="23"/>
      <c r="H8" s="22"/>
      <c r="I8" s="24"/>
      <c r="J8" s="75"/>
      <c r="K8" s="25"/>
      <c r="L8" s="25"/>
      <c r="M8" s="25"/>
      <c r="N8" s="25"/>
      <c r="O8" s="25"/>
      <c r="P8" s="29"/>
      <c r="Q8" s="30"/>
    </row>
    <row r="9" spans="1:17" s="166" customFormat="1" ht="24">
      <c r="A9" s="168">
        <v>1</v>
      </c>
      <c r="B9" s="205">
        <v>1</v>
      </c>
      <c r="C9" s="205">
        <v>44</v>
      </c>
      <c r="D9" s="147" t="s">
        <v>114</v>
      </c>
      <c r="E9" s="168" t="s">
        <v>36</v>
      </c>
      <c r="F9" s="158" t="s">
        <v>84</v>
      </c>
      <c r="G9" s="206">
        <v>37700</v>
      </c>
      <c r="H9" s="205" t="s">
        <v>50</v>
      </c>
      <c r="I9" s="217">
        <v>28.7</v>
      </c>
      <c r="J9" s="207">
        <v>1.3141</v>
      </c>
      <c r="K9" s="219">
        <v>30</v>
      </c>
      <c r="L9" s="225">
        <v>32.5</v>
      </c>
      <c r="M9" s="225">
        <v>32.5</v>
      </c>
      <c r="N9" s="157"/>
      <c r="O9" s="227">
        <v>30</v>
      </c>
      <c r="P9" s="148">
        <f aca="true" t="shared" si="0" ref="P9:P25">J9*O9</f>
        <v>39.423</v>
      </c>
      <c r="Q9" s="158"/>
    </row>
    <row r="10" spans="1:17" s="166" customFormat="1" ht="24">
      <c r="A10" s="168">
        <v>2</v>
      </c>
      <c r="B10" s="205">
        <v>1</v>
      </c>
      <c r="C10" s="205">
        <v>60</v>
      </c>
      <c r="D10" s="147" t="s">
        <v>115</v>
      </c>
      <c r="E10" s="168" t="s">
        <v>36</v>
      </c>
      <c r="F10" s="158" t="s">
        <v>111</v>
      </c>
      <c r="G10" s="206">
        <v>36223</v>
      </c>
      <c r="H10" s="205" t="s">
        <v>116</v>
      </c>
      <c r="I10" s="217">
        <v>56.4</v>
      </c>
      <c r="J10" s="207">
        <v>0.868</v>
      </c>
      <c r="K10" s="219">
        <v>85</v>
      </c>
      <c r="L10" s="219">
        <v>90</v>
      </c>
      <c r="M10" s="225">
        <v>92.5</v>
      </c>
      <c r="N10" s="157"/>
      <c r="O10" s="227">
        <v>90</v>
      </c>
      <c r="P10" s="148">
        <f t="shared" si="0"/>
        <v>78.12</v>
      </c>
      <c r="Q10" s="158"/>
    </row>
    <row r="11" spans="1:17" s="166" customFormat="1" ht="24">
      <c r="A11" s="168">
        <v>1</v>
      </c>
      <c r="B11" s="205">
        <v>1</v>
      </c>
      <c r="C11" s="205">
        <v>67.5</v>
      </c>
      <c r="D11" s="147" t="s">
        <v>117</v>
      </c>
      <c r="E11" s="168" t="s">
        <v>36</v>
      </c>
      <c r="F11" s="158" t="s">
        <v>111</v>
      </c>
      <c r="G11" s="206">
        <v>26932</v>
      </c>
      <c r="H11" s="205" t="s">
        <v>106</v>
      </c>
      <c r="I11" s="217">
        <v>66.7</v>
      </c>
      <c r="J11" s="207">
        <v>0.7337</v>
      </c>
      <c r="K11" s="219">
        <v>115</v>
      </c>
      <c r="L11" s="219">
        <v>120</v>
      </c>
      <c r="M11" s="225">
        <v>122.5</v>
      </c>
      <c r="N11" s="157"/>
      <c r="O11" s="227">
        <v>120</v>
      </c>
      <c r="P11" s="148">
        <f t="shared" si="0"/>
        <v>88.044</v>
      </c>
      <c r="Q11" s="158"/>
    </row>
    <row r="12" spans="1:17" s="222" customFormat="1" ht="24">
      <c r="A12" s="228">
        <v>1</v>
      </c>
      <c r="B12" s="205">
        <v>1</v>
      </c>
      <c r="C12" s="205">
        <v>75</v>
      </c>
      <c r="D12" s="147" t="s">
        <v>118</v>
      </c>
      <c r="E12" s="168" t="s">
        <v>36</v>
      </c>
      <c r="F12" s="158" t="s">
        <v>119</v>
      </c>
      <c r="G12" s="206">
        <v>35583</v>
      </c>
      <c r="H12" s="205" t="s">
        <v>120</v>
      </c>
      <c r="I12" s="217">
        <v>69.8</v>
      </c>
      <c r="J12" s="207">
        <v>0.7048</v>
      </c>
      <c r="K12" s="225">
        <v>90</v>
      </c>
      <c r="L12" s="219">
        <v>90</v>
      </c>
      <c r="M12" s="219">
        <v>95</v>
      </c>
      <c r="N12" s="157"/>
      <c r="O12" s="227">
        <v>95</v>
      </c>
      <c r="P12" s="148">
        <f t="shared" si="0"/>
        <v>66.956</v>
      </c>
      <c r="Q12" s="147"/>
    </row>
    <row r="13" spans="1:17" s="222" customFormat="1" ht="24">
      <c r="A13" s="228">
        <v>1</v>
      </c>
      <c r="B13" s="205">
        <v>2</v>
      </c>
      <c r="C13" s="205">
        <v>75</v>
      </c>
      <c r="D13" s="147" t="s">
        <v>59</v>
      </c>
      <c r="E13" s="168" t="s">
        <v>36</v>
      </c>
      <c r="F13" s="158" t="s">
        <v>37</v>
      </c>
      <c r="G13" s="206">
        <v>35745</v>
      </c>
      <c r="H13" s="205" t="s">
        <v>120</v>
      </c>
      <c r="I13" s="217">
        <v>87.5</v>
      </c>
      <c r="J13" s="207">
        <v>0.5864</v>
      </c>
      <c r="K13" s="225">
        <v>87.5</v>
      </c>
      <c r="L13" s="219">
        <v>90</v>
      </c>
      <c r="M13" s="225">
        <v>92.5</v>
      </c>
      <c r="N13" s="157"/>
      <c r="O13" s="227">
        <v>90</v>
      </c>
      <c r="P13" s="148">
        <f t="shared" si="0"/>
        <v>52.776</v>
      </c>
      <c r="Q13" s="147"/>
    </row>
    <row r="14" spans="1:17" s="222" customFormat="1" ht="24">
      <c r="A14" s="228">
        <v>1</v>
      </c>
      <c r="B14" s="229">
        <v>1</v>
      </c>
      <c r="C14" s="229">
        <v>82.5</v>
      </c>
      <c r="D14" s="147" t="s">
        <v>121</v>
      </c>
      <c r="E14" s="228" t="s">
        <v>36</v>
      </c>
      <c r="F14" s="147" t="s">
        <v>65</v>
      </c>
      <c r="G14" s="230">
        <v>34448</v>
      </c>
      <c r="H14" s="229" t="s">
        <v>61</v>
      </c>
      <c r="I14" s="231">
        <v>81.9</v>
      </c>
      <c r="J14" s="221">
        <v>0.6224</v>
      </c>
      <c r="K14" s="219">
        <v>150</v>
      </c>
      <c r="L14" s="219">
        <v>160</v>
      </c>
      <c r="M14" s="225">
        <v>165</v>
      </c>
      <c r="N14" s="117"/>
      <c r="O14" s="226">
        <v>160</v>
      </c>
      <c r="P14" s="148">
        <f t="shared" si="0"/>
        <v>99.58399999999999</v>
      </c>
      <c r="Q14" s="147"/>
    </row>
    <row r="15" spans="1:17" s="222" customFormat="1" ht="24">
      <c r="A15" s="228">
        <v>1</v>
      </c>
      <c r="B15" s="229">
        <v>1</v>
      </c>
      <c r="C15" s="229">
        <v>82.5</v>
      </c>
      <c r="D15" s="147" t="s">
        <v>121</v>
      </c>
      <c r="E15" s="228" t="s">
        <v>36</v>
      </c>
      <c r="F15" s="147" t="s">
        <v>65</v>
      </c>
      <c r="G15" s="230">
        <v>34448</v>
      </c>
      <c r="H15" s="229" t="s">
        <v>39</v>
      </c>
      <c r="I15" s="231">
        <v>81.9</v>
      </c>
      <c r="J15" s="221">
        <v>0.6224</v>
      </c>
      <c r="K15" s="219">
        <v>150</v>
      </c>
      <c r="L15" s="219">
        <v>160</v>
      </c>
      <c r="M15" s="225">
        <v>165</v>
      </c>
      <c r="N15" s="117"/>
      <c r="O15" s="226">
        <v>160</v>
      </c>
      <c r="P15" s="148">
        <f>J15*O15</f>
        <v>99.58399999999999</v>
      </c>
      <c r="Q15" s="147"/>
    </row>
    <row r="16" spans="1:17" s="166" customFormat="1" ht="24">
      <c r="A16" s="168">
        <v>1</v>
      </c>
      <c r="B16" s="205">
        <v>2</v>
      </c>
      <c r="C16" s="205">
        <v>82.5</v>
      </c>
      <c r="D16" s="147" t="s">
        <v>122</v>
      </c>
      <c r="E16" s="168" t="s">
        <v>36</v>
      </c>
      <c r="F16" s="158" t="s">
        <v>65</v>
      </c>
      <c r="G16" s="206" t="s">
        <v>123</v>
      </c>
      <c r="H16" s="205" t="s">
        <v>39</v>
      </c>
      <c r="I16" s="217">
        <v>81.3</v>
      </c>
      <c r="J16" s="207">
        <v>0.6257</v>
      </c>
      <c r="K16" s="219">
        <v>120</v>
      </c>
      <c r="L16" s="219">
        <v>130</v>
      </c>
      <c r="M16" s="219">
        <v>140</v>
      </c>
      <c r="N16" s="157"/>
      <c r="O16" s="227">
        <v>140</v>
      </c>
      <c r="P16" s="148">
        <f t="shared" si="0"/>
        <v>87.598</v>
      </c>
      <c r="Q16" s="158"/>
    </row>
    <row r="17" spans="1:17" s="166" customFormat="1" ht="24">
      <c r="A17" s="168">
        <v>2</v>
      </c>
      <c r="B17" s="205">
        <v>1</v>
      </c>
      <c r="C17" s="205">
        <v>82.5</v>
      </c>
      <c r="D17" s="147" t="s">
        <v>124</v>
      </c>
      <c r="E17" s="168" t="s">
        <v>36</v>
      </c>
      <c r="F17" s="158" t="s">
        <v>37</v>
      </c>
      <c r="G17" s="206">
        <v>26737</v>
      </c>
      <c r="H17" s="205" t="s">
        <v>106</v>
      </c>
      <c r="I17" s="217">
        <v>77.5</v>
      </c>
      <c r="J17" s="207">
        <v>0.6479</v>
      </c>
      <c r="K17" s="219">
        <v>100</v>
      </c>
      <c r="L17" s="219">
        <v>110</v>
      </c>
      <c r="M17" s="225">
        <v>120</v>
      </c>
      <c r="N17" s="157"/>
      <c r="O17" s="227">
        <v>110</v>
      </c>
      <c r="P17" s="148">
        <f t="shared" si="0"/>
        <v>71.269</v>
      </c>
      <c r="Q17" s="158"/>
    </row>
    <row r="18" spans="1:17" s="166" customFormat="1" ht="24">
      <c r="A18" s="168">
        <v>1</v>
      </c>
      <c r="B18" s="205">
        <v>1</v>
      </c>
      <c r="C18" s="205">
        <v>100</v>
      </c>
      <c r="D18" s="147" t="s">
        <v>125</v>
      </c>
      <c r="E18" s="168" t="s">
        <v>41</v>
      </c>
      <c r="F18" s="158" t="s">
        <v>89</v>
      </c>
      <c r="G18" s="206">
        <v>33739</v>
      </c>
      <c r="H18" s="205" t="s">
        <v>61</v>
      </c>
      <c r="I18" s="217">
        <v>96.2</v>
      </c>
      <c r="J18" s="207">
        <v>0.5642</v>
      </c>
      <c r="K18" s="219">
        <v>140</v>
      </c>
      <c r="L18" s="219">
        <v>150</v>
      </c>
      <c r="M18" s="219">
        <v>152.5</v>
      </c>
      <c r="N18" s="157"/>
      <c r="O18" s="227">
        <v>152.5</v>
      </c>
      <c r="P18" s="148">
        <f t="shared" si="0"/>
        <v>86.04050000000001</v>
      </c>
      <c r="Q18" s="158"/>
    </row>
    <row r="19" spans="1:17" s="166" customFormat="1" ht="24">
      <c r="A19" s="168"/>
      <c r="B19" s="205">
        <v>1</v>
      </c>
      <c r="C19" s="205">
        <v>100</v>
      </c>
      <c r="D19" s="147" t="s">
        <v>126</v>
      </c>
      <c r="E19" s="168" t="s">
        <v>36</v>
      </c>
      <c r="F19" s="158" t="s">
        <v>37</v>
      </c>
      <c r="G19" s="206">
        <v>30510</v>
      </c>
      <c r="H19" s="205" t="s">
        <v>39</v>
      </c>
      <c r="I19" s="217">
        <v>98.3</v>
      </c>
      <c r="J19" s="207">
        <v>0.5583</v>
      </c>
      <c r="K19" s="219">
        <v>165</v>
      </c>
      <c r="L19" s="225">
        <v>175</v>
      </c>
      <c r="M19" s="219">
        <v>175</v>
      </c>
      <c r="N19" s="157"/>
      <c r="O19" s="227">
        <v>175</v>
      </c>
      <c r="P19" s="148">
        <f t="shared" si="0"/>
        <v>97.7025</v>
      </c>
      <c r="Q19" s="158"/>
    </row>
    <row r="20" spans="1:17" s="166" customFormat="1" ht="24">
      <c r="A20" s="168">
        <v>3</v>
      </c>
      <c r="B20" s="205">
        <v>2</v>
      </c>
      <c r="C20" s="205">
        <v>100</v>
      </c>
      <c r="D20" s="147" t="s">
        <v>127</v>
      </c>
      <c r="E20" s="168" t="s">
        <v>36</v>
      </c>
      <c r="F20" s="158" t="s">
        <v>65</v>
      </c>
      <c r="G20" s="206">
        <v>26616</v>
      </c>
      <c r="H20" s="205" t="s">
        <v>39</v>
      </c>
      <c r="I20" s="217">
        <v>96</v>
      </c>
      <c r="J20" s="207">
        <v>0.5648</v>
      </c>
      <c r="K20" s="219">
        <v>160</v>
      </c>
      <c r="L20" s="219">
        <v>165</v>
      </c>
      <c r="M20" s="225">
        <v>172.5</v>
      </c>
      <c r="N20" s="157"/>
      <c r="O20" s="227">
        <v>165</v>
      </c>
      <c r="P20" s="148">
        <f t="shared" si="0"/>
        <v>93.192</v>
      </c>
      <c r="Q20" s="158"/>
    </row>
    <row r="21" spans="1:17" s="166" customFormat="1" ht="24">
      <c r="A21" s="168">
        <v>2</v>
      </c>
      <c r="B21" s="205">
        <v>1</v>
      </c>
      <c r="C21" s="205">
        <v>110</v>
      </c>
      <c r="D21" s="147" t="s">
        <v>128</v>
      </c>
      <c r="E21" s="168" t="s">
        <v>41</v>
      </c>
      <c r="F21" s="158" t="s">
        <v>89</v>
      </c>
      <c r="G21" s="206">
        <v>33035</v>
      </c>
      <c r="H21" s="205" t="s">
        <v>39</v>
      </c>
      <c r="I21" s="217">
        <v>102.8</v>
      </c>
      <c r="J21" s="207">
        <v>0.5479</v>
      </c>
      <c r="K21" s="219">
        <v>240</v>
      </c>
      <c r="L21" s="225">
        <v>255</v>
      </c>
      <c r="M21" s="219">
        <v>255</v>
      </c>
      <c r="N21" s="157"/>
      <c r="O21" s="227">
        <v>255</v>
      </c>
      <c r="P21" s="148">
        <f t="shared" si="0"/>
        <v>139.71450000000002</v>
      </c>
      <c r="Q21" s="233">
        <v>1</v>
      </c>
    </row>
    <row r="22" spans="1:17" s="166" customFormat="1" ht="24">
      <c r="A22" s="168">
        <v>1</v>
      </c>
      <c r="B22" s="205">
        <v>2</v>
      </c>
      <c r="C22" s="205">
        <v>110</v>
      </c>
      <c r="D22" s="147" t="s">
        <v>129</v>
      </c>
      <c r="E22" s="168" t="s">
        <v>36</v>
      </c>
      <c r="F22" s="158" t="s">
        <v>65</v>
      </c>
      <c r="G22" s="206">
        <v>25091</v>
      </c>
      <c r="H22" s="205" t="s">
        <v>39</v>
      </c>
      <c r="I22" s="217">
        <v>109.8</v>
      </c>
      <c r="J22" s="207">
        <v>0.5367</v>
      </c>
      <c r="K22" s="219">
        <v>190</v>
      </c>
      <c r="L22" s="219">
        <v>200</v>
      </c>
      <c r="M22" s="219">
        <v>205</v>
      </c>
      <c r="N22" s="157"/>
      <c r="O22" s="227">
        <v>205</v>
      </c>
      <c r="P22" s="148">
        <f t="shared" si="0"/>
        <v>110.02349999999998</v>
      </c>
      <c r="Q22" s="233">
        <v>3</v>
      </c>
    </row>
    <row r="23" spans="1:17" s="166" customFormat="1" ht="24">
      <c r="A23" s="168">
        <v>1</v>
      </c>
      <c r="B23" s="205">
        <v>1</v>
      </c>
      <c r="C23" s="205">
        <v>110</v>
      </c>
      <c r="D23" s="147" t="s">
        <v>129</v>
      </c>
      <c r="E23" s="168" t="s">
        <v>36</v>
      </c>
      <c r="F23" s="158" t="s">
        <v>65</v>
      </c>
      <c r="G23" s="206">
        <v>25091</v>
      </c>
      <c r="H23" s="205" t="s">
        <v>130</v>
      </c>
      <c r="I23" s="217">
        <v>109.8</v>
      </c>
      <c r="J23" s="207">
        <v>0.5367</v>
      </c>
      <c r="K23" s="219">
        <v>190</v>
      </c>
      <c r="L23" s="219">
        <v>200</v>
      </c>
      <c r="M23" s="219">
        <v>205</v>
      </c>
      <c r="N23" s="157"/>
      <c r="O23" s="227">
        <v>205</v>
      </c>
      <c r="P23" s="148">
        <f>J23*O23</f>
        <v>110.02349999999998</v>
      </c>
      <c r="Q23" s="233"/>
    </row>
    <row r="24" spans="1:17" s="166" customFormat="1" ht="24">
      <c r="A24" s="168">
        <v>1</v>
      </c>
      <c r="B24" s="205">
        <v>1</v>
      </c>
      <c r="C24" s="205">
        <v>110</v>
      </c>
      <c r="D24" s="60" t="s">
        <v>131</v>
      </c>
      <c r="E24" s="168" t="s">
        <v>36</v>
      </c>
      <c r="F24" s="158" t="s">
        <v>111</v>
      </c>
      <c r="G24" s="206" t="s">
        <v>132</v>
      </c>
      <c r="H24" s="205" t="s">
        <v>133</v>
      </c>
      <c r="I24" s="217">
        <v>107.5</v>
      </c>
      <c r="J24" s="207"/>
      <c r="K24" s="219">
        <v>140</v>
      </c>
      <c r="L24" s="219">
        <v>150</v>
      </c>
      <c r="M24" s="219">
        <v>155</v>
      </c>
      <c r="N24" s="157"/>
      <c r="O24" s="227">
        <v>155</v>
      </c>
      <c r="P24" s="148">
        <f t="shared" si="0"/>
        <v>0</v>
      </c>
      <c r="Q24" s="233"/>
    </row>
    <row r="25" spans="1:17" s="166" customFormat="1" ht="24">
      <c r="A25" s="168"/>
      <c r="B25" s="205">
        <v>1</v>
      </c>
      <c r="C25" s="205">
        <v>125</v>
      </c>
      <c r="D25" s="60" t="s">
        <v>134</v>
      </c>
      <c r="E25" s="168" t="s">
        <v>36</v>
      </c>
      <c r="F25" s="147" t="s">
        <v>37</v>
      </c>
      <c r="G25" s="206">
        <v>28454</v>
      </c>
      <c r="H25" s="205" t="s">
        <v>39</v>
      </c>
      <c r="I25" s="217">
        <v>111.6</v>
      </c>
      <c r="J25" s="207">
        <v>0.5347</v>
      </c>
      <c r="K25" s="219">
        <v>220</v>
      </c>
      <c r="L25" s="219">
        <v>230</v>
      </c>
      <c r="M25" s="225">
        <v>242.5</v>
      </c>
      <c r="N25" s="157"/>
      <c r="O25" s="227">
        <v>230</v>
      </c>
      <c r="P25" s="148">
        <f t="shared" si="0"/>
        <v>122.981</v>
      </c>
      <c r="Q25" s="233">
        <v>2</v>
      </c>
    </row>
    <row r="28" ht="12">
      <c r="D28" s="48" t="s">
        <v>29</v>
      </c>
    </row>
    <row r="29" ht="12">
      <c r="D29" s="49" t="s">
        <v>18</v>
      </c>
    </row>
  </sheetData>
  <sheetProtection/>
  <mergeCells count="12">
    <mergeCell ref="Q3:Q4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pane xSplit="9" ySplit="4" topLeftCell="J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F20" sqref="F20"/>
    </sheetView>
  </sheetViews>
  <sheetFormatPr defaultColWidth="9.140625" defaultRowHeight="15"/>
  <cols>
    <col min="1" max="1" width="6.00390625" style="234" customWidth="1"/>
    <col min="2" max="2" width="6.28125" style="63" customWidth="1"/>
    <col min="3" max="3" width="19.28125" style="63" customWidth="1"/>
    <col min="4" max="4" width="10.140625" style="63" bestFit="1" customWidth="1"/>
    <col min="5" max="5" width="9.140625" style="63" customWidth="1"/>
    <col min="6" max="6" width="10.140625" style="64" customWidth="1"/>
    <col min="7" max="7" width="13.8515625" style="63" customWidth="1"/>
    <col min="8" max="8" width="9.140625" style="216" customWidth="1"/>
    <col min="9" max="9" width="9.140625" style="78" customWidth="1"/>
    <col min="10" max="15" width="9.140625" style="63" customWidth="1"/>
    <col min="16" max="16" width="13.7109375" style="63" customWidth="1"/>
    <col min="17" max="16384" width="9.140625" style="63" customWidth="1"/>
  </cols>
  <sheetData>
    <row r="1" spans="1:15" s="1" customFormat="1" ht="12">
      <c r="A1" s="18"/>
      <c r="C1" s="2"/>
      <c r="D1" s="2"/>
      <c r="E1" s="2"/>
      <c r="F1" s="2" t="s">
        <v>28</v>
      </c>
      <c r="H1" s="3"/>
      <c r="I1" s="4"/>
      <c r="J1" s="2"/>
      <c r="K1" s="2"/>
      <c r="L1" s="2"/>
      <c r="M1" s="2"/>
      <c r="N1" s="7"/>
      <c r="O1" s="8"/>
    </row>
    <row r="2" ht="12.75" thickBot="1">
      <c r="I2" s="63"/>
    </row>
    <row r="3" spans="1:16" s="1" customFormat="1" ht="12">
      <c r="A3" s="235" t="s">
        <v>2</v>
      </c>
      <c r="B3" s="237" t="s">
        <v>3</v>
      </c>
      <c r="C3" s="239" t="s">
        <v>1</v>
      </c>
      <c r="D3" s="241" t="s">
        <v>4</v>
      </c>
      <c r="E3" s="239" t="s">
        <v>34</v>
      </c>
      <c r="F3" s="245" t="s">
        <v>6</v>
      </c>
      <c r="G3" s="239" t="s">
        <v>7</v>
      </c>
      <c r="H3" s="247" t="s">
        <v>8</v>
      </c>
      <c r="I3" s="268" t="s">
        <v>9</v>
      </c>
      <c r="J3" s="244" t="s">
        <v>11</v>
      </c>
      <c r="K3" s="244"/>
      <c r="L3" s="244"/>
      <c r="M3" s="244"/>
      <c r="N3" s="244"/>
      <c r="O3" s="244"/>
      <c r="P3" s="239" t="s">
        <v>15</v>
      </c>
    </row>
    <row r="4" spans="1:16" s="18" customFormat="1" ht="12">
      <c r="A4" s="236"/>
      <c r="B4" s="238"/>
      <c r="C4" s="240"/>
      <c r="D4" s="242"/>
      <c r="E4" s="243"/>
      <c r="F4" s="246"/>
      <c r="G4" s="243"/>
      <c r="H4" s="248"/>
      <c r="I4" s="269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243"/>
    </row>
    <row r="5" spans="1:16" s="115" customFormat="1" ht="12">
      <c r="A5" s="58"/>
      <c r="B5" s="56"/>
      <c r="C5" s="57"/>
      <c r="D5" s="58"/>
      <c r="E5" s="22"/>
      <c r="F5" s="23"/>
      <c r="G5" s="22"/>
      <c r="H5" s="24"/>
      <c r="I5" s="112"/>
      <c r="J5" s="22"/>
      <c r="K5" s="22"/>
      <c r="L5" s="22"/>
      <c r="M5" s="22"/>
      <c r="N5" s="22"/>
      <c r="O5" s="75"/>
      <c r="P5" s="22"/>
    </row>
    <row r="6" spans="1:16" s="144" customFormat="1" ht="12.75" customHeight="1">
      <c r="A6" s="30"/>
      <c r="B6" s="31"/>
      <c r="C6" s="208" t="s">
        <v>21</v>
      </c>
      <c r="D6" s="31"/>
      <c r="E6" s="31"/>
      <c r="F6" s="33"/>
      <c r="G6" s="31"/>
      <c r="H6" s="34"/>
      <c r="I6" s="76"/>
      <c r="J6" s="31"/>
      <c r="K6" s="31"/>
      <c r="L6" s="31"/>
      <c r="M6" s="31"/>
      <c r="N6" s="31"/>
      <c r="O6" s="76"/>
      <c r="P6" s="31"/>
    </row>
    <row r="7" spans="1:16" s="166" customFormat="1" ht="24">
      <c r="A7" s="233">
        <v>1</v>
      </c>
      <c r="B7" s="205">
        <v>60</v>
      </c>
      <c r="C7" s="147" t="s">
        <v>115</v>
      </c>
      <c r="D7" s="168" t="s">
        <v>36</v>
      </c>
      <c r="E7" s="158" t="s">
        <v>111</v>
      </c>
      <c r="F7" s="206">
        <v>36223</v>
      </c>
      <c r="G7" s="205" t="s">
        <v>116</v>
      </c>
      <c r="H7" s="217">
        <v>56.4</v>
      </c>
      <c r="I7" s="207">
        <v>0.868</v>
      </c>
      <c r="J7" s="219">
        <v>95</v>
      </c>
      <c r="K7" s="219">
        <v>100</v>
      </c>
      <c r="L7" s="219">
        <v>105</v>
      </c>
      <c r="M7" s="157"/>
      <c r="N7" s="157">
        <v>105</v>
      </c>
      <c r="O7" s="76">
        <f>I7*N7</f>
        <v>91.14</v>
      </c>
      <c r="P7" s="158"/>
    </row>
    <row r="8" spans="1:16" s="166" customFormat="1" ht="24">
      <c r="A8" s="233">
        <v>1</v>
      </c>
      <c r="B8" s="205">
        <v>67.5</v>
      </c>
      <c r="C8" s="147" t="s">
        <v>117</v>
      </c>
      <c r="D8" s="168" t="s">
        <v>36</v>
      </c>
      <c r="E8" s="158" t="s">
        <v>111</v>
      </c>
      <c r="F8" s="206">
        <v>26932</v>
      </c>
      <c r="G8" s="205" t="s">
        <v>106</v>
      </c>
      <c r="H8" s="217">
        <v>66.7</v>
      </c>
      <c r="I8" s="207">
        <v>0.7337</v>
      </c>
      <c r="J8" s="219">
        <v>135</v>
      </c>
      <c r="K8" s="219">
        <v>145</v>
      </c>
      <c r="L8" s="219">
        <v>150</v>
      </c>
      <c r="M8" s="157"/>
      <c r="N8" s="157">
        <v>150</v>
      </c>
      <c r="O8" s="76">
        <f>I8*N8</f>
        <v>110.055</v>
      </c>
      <c r="P8" s="158"/>
    </row>
    <row r="9" spans="1:16" s="214" customFormat="1" ht="24">
      <c r="A9" s="233">
        <v>1</v>
      </c>
      <c r="B9" s="205">
        <v>82.5</v>
      </c>
      <c r="C9" s="147" t="s">
        <v>140</v>
      </c>
      <c r="D9" s="168" t="s">
        <v>41</v>
      </c>
      <c r="E9" s="158" t="s">
        <v>89</v>
      </c>
      <c r="F9" s="206">
        <v>31610</v>
      </c>
      <c r="G9" s="205" t="s">
        <v>39</v>
      </c>
      <c r="H9" s="217">
        <v>82.5</v>
      </c>
      <c r="I9" s="207">
        <v>0.6193</v>
      </c>
      <c r="J9" s="219">
        <v>200</v>
      </c>
      <c r="K9" s="219">
        <v>210</v>
      </c>
      <c r="L9" s="219">
        <v>220</v>
      </c>
      <c r="M9" s="157"/>
      <c r="N9" s="157">
        <v>220</v>
      </c>
      <c r="O9" s="76">
        <f>I9*N9</f>
        <v>136.24599999999998</v>
      </c>
      <c r="P9" s="213"/>
    </row>
    <row r="10" spans="1:16" s="166" customFormat="1" ht="24">
      <c r="A10" s="233">
        <v>1</v>
      </c>
      <c r="B10" s="205">
        <v>100</v>
      </c>
      <c r="C10" s="147" t="s">
        <v>145</v>
      </c>
      <c r="D10" s="168" t="s">
        <v>41</v>
      </c>
      <c r="E10" s="158" t="s">
        <v>89</v>
      </c>
      <c r="F10" s="206">
        <v>33739</v>
      </c>
      <c r="G10" s="205" t="s">
        <v>39</v>
      </c>
      <c r="H10" s="217">
        <v>96.2</v>
      </c>
      <c r="I10" s="207">
        <v>0.5642</v>
      </c>
      <c r="J10" s="225">
        <v>160</v>
      </c>
      <c r="K10" s="219">
        <v>170</v>
      </c>
      <c r="L10" s="225">
        <v>180</v>
      </c>
      <c r="M10" s="157"/>
      <c r="N10" s="157">
        <v>170</v>
      </c>
      <c r="O10" s="76">
        <f>I10*N10</f>
        <v>95.914</v>
      </c>
      <c r="P10" s="158"/>
    </row>
    <row r="13" ht="12">
      <c r="C13" s="48" t="s">
        <v>29</v>
      </c>
    </row>
    <row r="14" ht="12">
      <c r="C14" s="49" t="s">
        <v>18</v>
      </c>
    </row>
  </sheetData>
  <sheetProtection/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O3"/>
    <mergeCell ref="P3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5.8515625" style="10" customWidth="1"/>
    <col min="2" max="2" width="7.57421875" style="10" customWidth="1"/>
    <col min="3" max="3" width="19.140625" style="10" customWidth="1"/>
    <col min="4" max="4" width="13.8515625" style="10" customWidth="1"/>
    <col min="5" max="5" width="10.7109375" style="10" customWidth="1"/>
    <col min="6" max="6" width="10.7109375" style="11" customWidth="1"/>
    <col min="7" max="7" width="14.421875" style="10" customWidth="1"/>
    <col min="8" max="8" width="9.140625" style="223" customWidth="1"/>
    <col min="9" max="9" width="9.140625" style="77" customWidth="1"/>
    <col min="10" max="15" width="9.140625" style="10" customWidth="1"/>
    <col min="16" max="16" width="14.140625" style="10" customWidth="1"/>
    <col min="17" max="16384" width="9.140625" style="12" customWidth="1"/>
  </cols>
  <sheetData>
    <row r="1" spans="3:15" s="1" customFormat="1" ht="12">
      <c r="C1" s="2"/>
      <c r="D1" s="2"/>
      <c r="E1" s="2"/>
      <c r="F1" s="2" t="s">
        <v>26</v>
      </c>
      <c r="H1" s="3"/>
      <c r="I1" s="4"/>
      <c r="J1" s="2"/>
      <c r="K1" s="2"/>
      <c r="L1" s="2"/>
      <c r="M1" s="2"/>
      <c r="N1" s="7"/>
      <c r="O1" s="8"/>
    </row>
    <row r="2" ht="12.75" thickBot="1">
      <c r="I2" s="10"/>
    </row>
    <row r="3" spans="1:16" s="1" customFormat="1" ht="12">
      <c r="A3" s="235" t="s">
        <v>2</v>
      </c>
      <c r="B3" s="237" t="s">
        <v>3</v>
      </c>
      <c r="C3" s="239" t="s">
        <v>1</v>
      </c>
      <c r="D3" s="241" t="s">
        <v>4</v>
      </c>
      <c r="E3" s="239" t="s">
        <v>34</v>
      </c>
      <c r="F3" s="245" t="s">
        <v>6</v>
      </c>
      <c r="G3" s="239" t="s">
        <v>7</v>
      </c>
      <c r="H3" s="247" t="s">
        <v>8</v>
      </c>
      <c r="I3" s="268" t="s">
        <v>9</v>
      </c>
      <c r="J3" s="244" t="s">
        <v>11</v>
      </c>
      <c r="K3" s="244"/>
      <c r="L3" s="244"/>
      <c r="M3" s="244"/>
      <c r="N3" s="244"/>
      <c r="O3" s="244"/>
      <c r="P3" s="239" t="s">
        <v>15</v>
      </c>
    </row>
    <row r="4" spans="1:16" s="18" customFormat="1" ht="12">
      <c r="A4" s="236"/>
      <c r="B4" s="238"/>
      <c r="C4" s="240"/>
      <c r="D4" s="242"/>
      <c r="E4" s="243"/>
      <c r="F4" s="246"/>
      <c r="G4" s="243"/>
      <c r="H4" s="248"/>
      <c r="I4" s="269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6" t="s">
        <v>9</v>
      </c>
      <c r="P4" s="243"/>
    </row>
    <row r="5" spans="1:16" s="144" customFormat="1" ht="12.75" customHeight="1">
      <c r="A5" s="31"/>
      <c r="B5" s="31"/>
      <c r="C5" s="30" t="s">
        <v>21</v>
      </c>
      <c r="D5" s="31"/>
      <c r="E5" s="31"/>
      <c r="F5" s="33"/>
      <c r="G5" s="31"/>
      <c r="H5" s="34"/>
      <c r="I5" s="76"/>
      <c r="J5" s="31"/>
      <c r="K5" s="31"/>
      <c r="L5" s="31"/>
      <c r="M5" s="31"/>
      <c r="N5" s="31"/>
      <c r="O5" s="148"/>
      <c r="P5" s="31"/>
    </row>
    <row r="6" spans="1:16" s="166" customFormat="1" ht="24">
      <c r="A6" s="168">
        <v>1</v>
      </c>
      <c r="B6" s="205">
        <v>82.5</v>
      </c>
      <c r="C6" s="147" t="s">
        <v>139</v>
      </c>
      <c r="D6" s="168" t="s">
        <v>36</v>
      </c>
      <c r="E6" s="158" t="s">
        <v>37</v>
      </c>
      <c r="F6" s="206">
        <v>33925</v>
      </c>
      <c r="G6" s="205" t="s">
        <v>61</v>
      </c>
      <c r="H6" s="217">
        <v>81</v>
      </c>
      <c r="I6" s="207">
        <v>0.6273</v>
      </c>
      <c r="J6" s="219">
        <v>160</v>
      </c>
      <c r="K6" s="219">
        <v>170</v>
      </c>
      <c r="L6" s="219">
        <v>180</v>
      </c>
      <c r="M6" s="157"/>
      <c r="N6" s="157">
        <v>180</v>
      </c>
      <c r="O6" s="148">
        <f>I6*N6</f>
        <v>112.91399999999999</v>
      </c>
      <c r="P6" s="158"/>
    </row>
    <row r="7" spans="1:16" s="166" customFormat="1" ht="24">
      <c r="A7" s="168">
        <v>1</v>
      </c>
      <c r="B7" s="205">
        <v>82.5</v>
      </c>
      <c r="C7" s="147" t="s">
        <v>140</v>
      </c>
      <c r="D7" s="168" t="s">
        <v>41</v>
      </c>
      <c r="E7" s="158" t="s">
        <v>89</v>
      </c>
      <c r="F7" s="206">
        <v>31610</v>
      </c>
      <c r="G7" s="205" t="s">
        <v>39</v>
      </c>
      <c r="H7" s="217">
        <v>82.5</v>
      </c>
      <c r="I7" s="207">
        <v>0.6193</v>
      </c>
      <c r="J7" s="219">
        <v>200</v>
      </c>
      <c r="K7" s="219">
        <v>215</v>
      </c>
      <c r="L7" s="225">
        <v>230</v>
      </c>
      <c r="M7" s="157"/>
      <c r="N7" s="157">
        <v>215</v>
      </c>
      <c r="O7" s="148">
        <f>I7*N7</f>
        <v>133.1495</v>
      </c>
      <c r="P7" s="158"/>
    </row>
    <row r="8" spans="1:16" s="166" customFormat="1" ht="24">
      <c r="A8" s="168">
        <v>2</v>
      </c>
      <c r="B8" s="205">
        <v>82.5</v>
      </c>
      <c r="C8" s="147" t="s">
        <v>141</v>
      </c>
      <c r="D8" s="168" t="s">
        <v>36</v>
      </c>
      <c r="E8" s="158" t="s">
        <v>37</v>
      </c>
      <c r="F8" s="206">
        <v>27079</v>
      </c>
      <c r="G8" s="205" t="s">
        <v>39</v>
      </c>
      <c r="H8" s="217">
        <v>82.2</v>
      </c>
      <c r="I8" s="207">
        <v>0.6209</v>
      </c>
      <c r="J8" s="219">
        <v>190</v>
      </c>
      <c r="K8" s="219">
        <v>200</v>
      </c>
      <c r="L8" s="219">
        <v>210</v>
      </c>
      <c r="M8" s="157"/>
      <c r="N8" s="157">
        <v>210</v>
      </c>
      <c r="O8" s="148">
        <f>I8*N8</f>
        <v>130.389</v>
      </c>
      <c r="P8" s="158"/>
    </row>
    <row r="9" spans="1:16" s="166" customFormat="1" ht="24">
      <c r="A9" s="168">
        <v>3</v>
      </c>
      <c r="B9" s="205">
        <v>82.5</v>
      </c>
      <c r="C9" s="147" t="s">
        <v>142</v>
      </c>
      <c r="D9" s="168" t="s">
        <v>36</v>
      </c>
      <c r="E9" s="158" t="s">
        <v>65</v>
      </c>
      <c r="F9" s="206">
        <v>33327</v>
      </c>
      <c r="G9" s="205" t="s">
        <v>39</v>
      </c>
      <c r="H9" s="217">
        <v>82.4</v>
      </c>
      <c r="I9" s="207">
        <v>0.6198</v>
      </c>
      <c r="J9" s="219">
        <v>195</v>
      </c>
      <c r="K9" s="219">
        <v>205</v>
      </c>
      <c r="L9" s="225">
        <v>215</v>
      </c>
      <c r="M9" s="157"/>
      <c r="N9" s="157">
        <v>205</v>
      </c>
      <c r="O9" s="148">
        <f>I9*N9</f>
        <v>127.059</v>
      </c>
      <c r="P9" s="158"/>
    </row>
    <row r="10" spans="1:16" s="166" customFormat="1" ht="24">
      <c r="A10" s="168">
        <v>1</v>
      </c>
      <c r="B10" s="205">
        <v>82.5</v>
      </c>
      <c r="C10" s="147" t="s">
        <v>141</v>
      </c>
      <c r="D10" s="168" t="s">
        <v>36</v>
      </c>
      <c r="E10" s="158" t="s">
        <v>37</v>
      </c>
      <c r="F10" s="206">
        <v>27079</v>
      </c>
      <c r="G10" s="205" t="s">
        <v>106</v>
      </c>
      <c r="H10" s="217">
        <v>82.2</v>
      </c>
      <c r="I10" s="207">
        <v>0.6209</v>
      </c>
      <c r="J10" s="219">
        <v>190</v>
      </c>
      <c r="K10" s="219">
        <v>200</v>
      </c>
      <c r="L10" s="219">
        <v>210</v>
      </c>
      <c r="M10" s="157"/>
      <c r="N10" s="157">
        <v>210</v>
      </c>
      <c r="O10" s="148">
        <f>I10*N10</f>
        <v>130.389</v>
      </c>
      <c r="P10" s="158"/>
    </row>
    <row r="11" spans="1:16" s="166" customFormat="1" ht="24">
      <c r="A11" s="168">
        <v>1</v>
      </c>
      <c r="B11" s="205">
        <v>90</v>
      </c>
      <c r="C11" s="147" t="s">
        <v>143</v>
      </c>
      <c r="D11" s="168" t="s">
        <v>36</v>
      </c>
      <c r="E11" s="158" t="s">
        <v>65</v>
      </c>
      <c r="F11" s="206">
        <v>32680</v>
      </c>
      <c r="G11" s="205" t="s">
        <v>39</v>
      </c>
      <c r="H11" s="217">
        <v>88.9</v>
      </c>
      <c r="I11" s="207">
        <v>0.5897</v>
      </c>
      <c r="J11" s="219">
        <v>170</v>
      </c>
      <c r="K11" s="219">
        <v>180</v>
      </c>
      <c r="L11" s="225">
        <v>185</v>
      </c>
      <c r="M11" s="157"/>
      <c r="N11" s="157">
        <v>180</v>
      </c>
      <c r="O11" s="148">
        <f>I11*N11</f>
        <v>106.146</v>
      </c>
      <c r="P11" s="158"/>
    </row>
    <row r="12" spans="1:16" s="115" customFormat="1" ht="25.5" customHeight="1">
      <c r="A12" s="31">
        <v>1</v>
      </c>
      <c r="B12" s="31">
        <v>110</v>
      </c>
      <c r="C12" s="147" t="s">
        <v>131</v>
      </c>
      <c r="D12" s="31" t="s">
        <v>36</v>
      </c>
      <c r="E12" s="31" t="s">
        <v>111</v>
      </c>
      <c r="F12" s="33" t="s">
        <v>144</v>
      </c>
      <c r="G12" s="31" t="s">
        <v>133</v>
      </c>
      <c r="H12" s="34">
        <v>107.5</v>
      </c>
      <c r="I12" s="76">
        <v>0.5398</v>
      </c>
      <c r="J12" s="153">
        <v>180</v>
      </c>
      <c r="K12" s="153">
        <v>190</v>
      </c>
      <c r="L12" s="225">
        <v>195</v>
      </c>
      <c r="M12" s="31"/>
      <c r="N12" s="31">
        <v>190</v>
      </c>
      <c r="O12" s="148">
        <f>I12*N12</f>
        <v>102.56199999999998</v>
      </c>
      <c r="P12" s="31"/>
    </row>
    <row r="14" ht="12">
      <c r="C14" s="48" t="s">
        <v>29</v>
      </c>
    </row>
    <row r="15" ht="12">
      <c r="C15" s="49" t="s">
        <v>18</v>
      </c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"/>
  <sheetViews>
    <sheetView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6" sqref="A6:IV7"/>
    </sheetView>
  </sheetViews>
  <sheetFormatPr defaultColWidth="10.421875" defaultRowHeight="15"/>
  <cols>
    <col min="1" max="1" width="8.28125" style="10" customWidth="1"/>
    <col min="2" max="2" width="8.140625" style="10" customWidth="1"/>
    <col min="3" max="3" width="25.140625" style="10" customWidth="1"/>
    <col min="4" max="4" width="10.421875" style="10" customWidth="1"/>
    <col min="5" max="5" width="11.57421875" style="10" customWidth="1"/>
    <col min="6" max="8" width="10.421875" style="10" customWidth="1"/>
    <col min="9" max="9" width="10.421875" style="77" customWidth="1"/>
    <col min="10" max="31" width="10.421875" style="10" customWidth="1"/>
    <col min="32" max="32" width="11.00390625" style="10" customWidth="1"/>
    <col min="33" max="16384" width="10.421875" style="10" customWidth="1"/>
  </cols>
  <sheetData>
    <row r="1" spans="4:31" s="1" customFormat="1" ht="12.75" customHeight="1">
      <c r="D1" s="2"/>
      <c r="E1" s="2"/>
      <c r="F1" s="50" t="s">
        <v>22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spans="2:29" s="1" customFormat="1" ht="12.75" customHeight="1" thickBot="1">
      <c r="B2" s="2"/>
      <c r="C2" s="2"/>
      <c r="D2" s="50"/>
      <c r="F2" s="3"/>
      <c r="G2" s="4"/>
      <c r="H2" s="2"/>
      <c r="I2" s="5"/>
      <c r="J2" s="5"/>
      <c r="K2" s="2"/>
      <c r="L2" s="2"/>
      <c r="M2" s="6"/>
      <c r="N2" s="2"/>
      <c r="O2" s="2"/>
      <c r="P2" s="2"/>
      <c r="Q2" s="2"/>
      <c r="R2" s="7"/>
      <c r="S2" s="8"/>
      <c r="U2" s="8"/>
      <c r="W2" s="9"/>
      <c r="AA2" s="8"/>
      <c r="AC2" s="8"/>
    </row>
    <row r="3" spans="1:32" s="51" customFormat="1" ht="12.75" customHeight="1">
      <c r="A3" s="251" t="s">
        <v>2</v>
      </c>
      <c r="B3" s="253" t="s">
        <v>3</v>
      </c>
      <c r="C3" s="255" t="s">
        <v>1</v>
      </c>
      <c r="D3" s="257" t="s">
        <v>4</v>
      </c>
      <c r="E3" s="255" t="s">
        <v>5</v>
      </c>
      <c r="F3" s="255" t="s">
        <v>6</v>
      </c>
      <c r="G3" s="255" t="s">
        <v>7</v>
      </c>
      <c r="H3" s="264" t="s">
        <v>8</v>
      </c>
      <c r="I3" s="266" t="s">
        <v>9</v>
      </c>
      <c r="J3" s="259" t="s">
        <v>10</v>
      </c>
      <c r="K3" s="260"/>
      <c r="L3" s="260"/>
      <c r="M3" s="260"/>
      <c r="N3" s="260"/>
      <c r="O3" s="261"/>
      <c r="P3" s="259" t="s">
        <v>11</v>
      </c>
      <c r="Q3" s="260"/>
      <c r="R3" s="260"/>
      <c r="S3" s="260"/>
      <c r="T3" s="260"/>
      <c r="U3" s="261"/>
      <c r="V3" s="259" t="s">
        <v>12</v>
      </c>
      <c r="W3" s="261"/>
      <c r="X3" s="259" t="s">
        <v>13</v>
      </c>
      <c r="Y3" s="260"/>
      <c r="Z3" s="260"/>
      <c r="AA3" s="260"/>
      <c r="AB3" s="260"/>
      <c r="AC3" s="261"/>
      <c r="AD3" s="259" t="s">
        <v>14</v>
      </c>
      <c r="AE3" s="261"/>
      <c r="AF3" s="262" t="s">
        <v>15</v>
      </c>
    </row>
    <row r="4" spans="1:32" s="52" customFormat="1" ht="12.75" customHeight="1">
      <c r="A4" s="252"/>
      <c r="B4" s="254"/>
      <c r="C4" s="256"/>
      <c r="D4" s="258"/>
      <c r="E4" s="256"/>
      <c r="F4" s="256"/>
      <c r="G4" s="256"/>
      <c r="H4" s="265"/>
      <c r="I4" s="267"/>
      <c r="J4" s="13">
        <v>1</v>
      </c>
      <c r="K4" s="14">
        <v>2</v>
      </c>
      <c r="L4" s="14">
        <v>3</v>
      </c>
      <c r="M4" s="13">
        <v>4</v>
      </c>
      <c r="N4" s="15" t="s">
        <v>16</v>
      </c>
      <c r="O4" s="17" t="s">
        <v>9</v>
      </c>
      <c r="P4" s="13">
        <v>1</v>
      </c>
      <c r="Q4" s="13">
        <v>2</v>
      </c>
      <c r="R4" s="13">
        <v>3</v>
      </c>
      <c r="S4" s="13">
        <v>4</v>
      </c>
      <c r="T4" s="15" t="s">
        <v>16</v>
      </c>
      <c r="U4" s="17" t="s">
        <v>9</v>
      </c>
      <c r="V4" s="13" t="s">
        <v>17</v>
      </c>
      <c r="W4" s="17" t="s">
        <v>9</v>
      </c>
      <c r="X4" s="13">
        <v>1</v>
      </c>
      <c r="Y4" s="14">
        <v>2</v>
      </c>
      <c r="Z4" s="13">
        <v>3</v>
      </c>
      <c r="AA4" s="13">
        <v>4</v>
      </c>
      <c r="AB4" s="15" t="s">
        <v>16</v>
      </c>
      <c r="AC4" s="17" t="s">
        <v>9</v>
      </c>
      <c r="AD4" s="15" t="s">
        <v>0</v>
      </c>
      <c r="AE4" s="17" t="s">
        <v>9</v>
      </c>
      <c r="AF4" s="263"/>
    </row>
    <row r="5" spans="2:32" s="35" customFormat="1" ht="12.75" customHeight="1">
      <c r="B5" s="31"/>
      <c r="C5" s="43" t="s">
        <v>21</v>
      </c>
      <c r="D5" s="31"/>
      <c r="E5" s="31"/>
      <c r="F5" s="53"/>
      <c r="G5" s="31"/>
      <c r="H5" s="34"/>
      <c r="I5" s="76"/>
      <c r="K5" s="41"/>
      <c r="L5" s="41"/>
      <c r="O5" s="36"/>
      <c r="U5" s="36"/>
      <c r="W5" s="36"/>
      <c r="Y5" s="41"/>
      <c r="AC5" s="36"/>
      <c r="AE5" s="36"/>
      <c r="AF5" s="31"/>
    </row>
    <row r="6" spans="1:32" s="1" customFormat="1" ht="12.75" customHeight="1">
      <c r="A6" s="35"/>
      <c r="B6" s="91"/>
      <c r="C6" s="99"/>
      <c r="D6" s="120"/>
      <c r="E6" s="120"/>
      <c r="F6" s="121"/>
      <c r="G6" s="91"/>
      <c r="H6" s="119"/>
      <c r="I6" s="89"/>
      <c r="J6" s="86"/>
      <c r="K6" s="86"/>
      <c r="L6" s="86"/>
      <c r="M6" s="86"/>
      <c r="N6" s="86"/>
      <c r="O6" s="89">
        <f>I6*N6</f>
        <v>0</v>
      </c>
      <c r="P6" s="86"/>
      <c r="Q6" s="86"/>
      <c r="R6" s="86"/>
      <c r="S6" s="86"/>
      <c r="T6" s="86"/>
      <c r="U6" s="123">
        <f>I6*T6</f>
        <v>0</v>
      </c>
      <c r="V6" s="92">
        <f>N6+T6</f>
        <v>0</v>
      </c>
      <c r="W6" s="89">
        <f>I6*V6</f>
        <v>0</v>
      </c>
      <c r="X6" s="91"/>
      <c r="Y6" s="91"/>
      <c r="Z6" s="91"/>
      <c r="AA6" s="99"/>
      <c r="AB6" s="91"/>
      <c r="AC6" s="89">
        <f>I6*AB6</f>
        <v>0</v>
      </c>
      <c r="AD6" s="92">
        <f>V6+AB6</f>
        <v>0</v>
      </c>
      <c r="AE6" s="89">
        <f>I6*AD6</f>
        <v>0</v>
      </c>
      <c r="AF6" s="35"/>
    </row>
    <row r="7" spans="1:32" s="1" customFormat="1" ht="12.75" customHeight="1">
      <c r="A7" s="35"/>
      <c r="B7" s="91"/>
      <c r="C7" s="99"/>
      <c r="D7" s="120"/>
      <c r="E7" s="120"/>
      <c r="F7" s="121"/>
      <c r="G7" s="91"/>
      <c r="H7" s="119"/>
      <c r="I7" s="89"/>
      <c r="J7" s="86"/>
      <c r="K7" s="86"/>
      <c r="L7" s="86"/>
      <c r="M7" s="86"/>
      <c r="N7" s="86"/>
      <c r="O7" s="89">
        <f>I7*N7</f>
        <v>0</v>
      </c>
      <c r="P7" s="86"/>
      <c r="Q7" s="86"/>
      <c r="R7" s="86"/>
      <c r="S7" s="86"/>
      <c r="T7" s="86"/>
      <c r="U7" s="123">
        <f>I7*T7</f>
        <v>0</v>
      </c>
      <c r="V7" s="92">
        <f>N7+T7</f>
        <v>0</v>
      </c>
      <c r="W7" s="89">
        <f>I7*V7</f>
        <v>0</v>
      </c>
      <c r="X7" s="91"/>
      <c r="Y7" s="91"/>
      <c r="Z7" s="91"/>
      <c r="AA7" s="99"/>
      <c r="AB7" s="91"/>
      <c r="AC7" s="89">
        <f>I7*AB7</f>
        <v>0</v>
      </c>
      <c r="AD7" s="92">
        <f>V7+AB7</f>
        <v>0</v>
      </c>
      <c r="AE7" s="89">
        <f>I7*AD7</f>
        <v>0</v>
      </c>
      <c r="AF7" s="35">
        <v>2</v>
      </c>
    </row>
    <row r="8" spans="3:31" s="35" customFormat="1" ht="12.75" customHeight="1">
      <c r="C8" s="32"/>
      <c r="F8" s="44"/>
      <c r="H8" s="40"/>
      <c r="I8" s="74"/>
      <c r="K8" s="41"/>
      <c r="L8" s="41"/>
      <c r="O8" s="36"/>
      <c r="U8" s="36"/>
      <c r="W8" s="36"/>
      <c r="Y8" s="41"/>
      <c r="AC8" s="36"/>
      <c r="AE8" s="36"/>
    </row>
    <row r="10" ht="12">
      <c r="C10" s="48" t="s">
        <v>29</v>
      </c>
    </row>
    <row r="11" ht="12">
      <c r="C11" s="49" t="s">
        <v>18</v>
      </c>
    </row>
  </sheetData>
  <sheetProtection/>
  <mergeCells count="15"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4"/>
  <sheetViews>
    <sheetView zoomScalePageLayoutView="0" workbookViewId="0" topLeftCell="A1">
      <pane xSplit="9" topLeftCell="Y1" activePane="topRight" state="frozen"/>
      <selection pane="topLeft" activeCell="A1" sqref="A1"/>
      <selection pane="topRight" activeCell="AE27" sqref="AE27"/>
    </sheetView>
  </sheetViews>
  <sheetFormatPr defaultColWidth="10.421875" defaultRowHeight="15"/>
  <cols>
    <col min="1" max="1" width="6.421875" style="192" customWidth="1"/>
    <col min="2" max="2" width="6.8515625" style="10" customWidth="1"/>
    <col min="3" max="3" width="19.57421875" style="10" customWidth="1"/>
    <col min="4" max="4" width="10.421875" style="70" customWidth="1"/>
    <col min="5" max="5" width="10.421875" style="71" customWidth="1"/>
    <col min="6" max="6" width="10.421875" style="11" customWidth="1"/>
    <col min="7" max="7" width="14.00390625" style="10" customWidth="1"/>
    <col min="8" max="8" width="10.421875" style="10" customWidth="1"/>
    <col min="9" max="9" width="10.421875" style="77" customWidth="1"/>
    <col min="10" max="13" width="10.421875" style="10" customWidth="1"/>
    <col min="14" max="14" width="10.421875" style="186" customWidth="1"/>
    <col min="15" max="19" width="10.421875" style="10" customWidth="1"/>
    <col min="20" max="20" width="10.421875" style="186" customWidth="1"/>
    <col min="21" max="21" width="10.421875" style="10" customWidth="1"/>
    <col min="22" max="22" width="10.421875" style="186" customWidth="1"/>
    <col min="23" max="27" width="10.421875" style="10" customWidth="1"/>
    <col min="28" max="28" width="10.421875" style="186" customWidth="1"/>
    <col min="29" max="29" width="10.421875" style="10" customWidth="1"/>
    <col min="30" max="30" width="10.421875" style="186" customWidth="1"/>
    <col min="31" max="31" width="10.421875" style="10" customWidth="1"/>
    <col min="32" max="32" width="11.57421875" style="10" customWidth="1"/>
    <col min="33" max="16384" width="10.421875" style="12" customWidth="1"/>
  </cols>
  <sheetData>
    <row r="1" spans="1:31" s="1" customFormat="1" ht="12">
      <c r="A1" s="18"/>
      <c r="C1" s="2"/>
      <c r="D1" s="69"/>
      <c r="E1" s="2"/>
      <c r="F1" s="2" t="s">
        <v>23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50"/>
      <c r="U1" s="8"/>
      <c r="V1" s="18"/>
      <c r="W1" s="8"/>
      <c r="Y1" s="9"/>
      <c r="AB1" s="18"/>
      <c r="AC1" s="8"/>
      <c r="AD1" s="18"/>
      <c r="AE1" s="8"/>
    </row>
    <row r="2" ht="12.75" thickBot="1">
      <c r="I2" s="10"/>
    </row>
    <row r="3" spans="1:32" s="1" customFormat="1" ht="12">
      <c r="A3" s="235" t="s">
        <v>2</v>
      </c>
      <c r="B3" s="237" t="s">
        <v>3</v>
      </c>
      <c r="C3" s="239" t="s">
        <v>1</v>
      </c>
      <c r="D3" s="270" t="s">
        <v>4</v>
      </c>
      <c r="E3" s="239" t="s">
        <v>34</v>
      </c>
      <c r="F3" s="245" t="s">
        <v>6</v>
      </c>
      <c r="G3" s="239" t="s">
        <v>7</v>
      </c>
      <c r="H3" s="247" t="s">
        <v>8</v>
      </c>
      <c r="I3" s="268" t="s">
        <v>9</v>
      </c>
      <c r="J3" s="244" t="s">
        <v>10</v>
      </c>
      <c r="K3" s="244"/>
      <c r="L3" s="244"/>
      <c r="M3" s="244"/>
      <c r="N3" s="244"/>
      <c r="O3" s="244"/>
      <c r="P3" s="244" t="s">
        <v>11</v>
      </c>
      <c r="Q3" s="244"/>
      <c r="R3" s="244"/>
      <c r="S3" s="244"/>
      <c r="T3" s="244"/>
      <c r="U3" s="244"/>
      <c r="V3" s="244" t="s">
        <v>12</v>
      </c>
      <c r="W3" s="244"/>
      <c r="X3" s="244" t="s">
        <v>13</v>
      </c>
      <c r="Y3" s="244"/>
      <c r="Z3" s="244"/>
      <c r="AA3" s="244"/>
      <c r="AB3" s="244"/>
      <c r="AC3" s="244"/>
      <c r="AD3" s="244" t="s">
        <v>14</v>
      </c>
      <c r="AE3" s="244"/>
      <c r="AF3" s="239" t="s">
        <v>15</v>
      </c>
    </row>
    <row r="4" spans="1:32" s="18" customFormat="1" ht="12">
      <c r="A4" s="236"/>
      <c r="B4" s="238"/>
      <c r="C4" s="243"/>
      <c r="D4" s="271"/>
      <c r="E4" s="243"/>
      <c r="F4" s="246"/>
      <c r="G4" s="243"/>
      <c r="H4" s="248"/>
      <c r="I4" s="269"/>
      <c r="J4" s="13">
        <v>1</v>
      </c>
      <c r="K4" s="14">
        <v>2</v>
      </c>
      <c r="L4" s="14">
        <v>3</v>
      </c>
      <c r="M4" s="13">
        <v>4</v>
      </c>
      <c r="N4" s="15" t="s">
        <v>16</v>
      </c>
      <c r="O4" s="17" t="s">
        <v>9</v>
      </c>
      <c r="P4" s="13">
        <v>1</v>
      </c>
      <c r="Q4" s="13">
        <v>2</v>
      </c>
      <c r="R4" s="13">
        <v>3</v>
      </c>
      <c r="S4" s="13">
        <v>4</v>
      </c>
      <c r="T4" s="15" t="s">
        <v>16</v>
      </c>
      <c r="U4" s="17" t="s">
        <v>9</v>
      </c>
      <c r="V4" s="13" t="s">
        <v>17</v>
      </c>
      <c r="W4" s="17" t="s">
        <v>9</v>
      </c>
      <c r="X4" s="13">
        <v>1</v>
      </c>
      <c r="Y4" s="14">
        <v>2</v>
      </c>
      <c r="Z4" s="13">
        <v>3</v>
      </c>
      <c r="AA4" s="13">
        <v>4</v>
      </c>
      <c r="AB4" s="15" t="s">
        <v>16</v>
      </c>
      <c r="AC4" s="17" t="s">
        <v>9</v>
      </c>
      <c r="AD4" s="15" t="s">
        <v>0</v>
      </c>
      <c r="AE4" s="17" t="s">
        <v>9</v>
      </c>
      <c r="AF4" s="240"/>
    </row>
    <row r="5" spans="1:32" s="18" customFormat="1" ht="12.75" customHeight="1">
      <c r="A5" s="30"/>
      <c r="B5" s="35"/>
      <c r="C5" s="43" t="s">
        <v>20</v>
      </c>
      <c r="D5" s="61"/>
      <c r="E5" s="35"/>
      <c r="F5" s="39"/>
      <c r="G5" s="35"/>
      <c r="H5" s="40"/>
      <c r="I5" s="74"/>
      <c r="J5" s="31"/>
      <c r="K5" s="55"/>
      <c r="L5" s="41"/>
      <c r="M5" s="35"/>
      <c r="N5" s="59"/>
      <c r="O5" s="36"/>
      <c r="P5" s="31"/>
      <c r="Q5" s="31"/>
      <c r="R5" s="31"/>
      <c r="S5" s="35"/>
      <c r="T5" s="59"/>
      <c r="U5" s="36">
        <f>T5*I5</f>
        <v>0</v>
      </c>
      <c r="V5" s="59"/>
      <c r="W5" s="36">
        <f>V5*I5</f>
        <v>0</v>
      </c>
      <c r="X5" s="31"/>
      <c r="Y5" s="41"/>
      <c r="Z5" s="35"/>
      <c r="AA5" s="35"/>
      <c r="AB5" s="59"/>
      <c r="AC5" s="36"/>
      <c r="AD5" s="59"/>
      <c r="AE5" s="36"/>
      <c r="AF5" s="35"/>
    </row>
    <row r="6" spans="1:32" s="1" customFormat="1" ht="12.75" customHeight="1">
      <c r="A6" s="193">
        <v>1</v>
      </c>
      <c r="B6" s="80">
        <v>48</v>
      </c>
      <c r="C6" s="81" t="s">
        <v>40</v>
      </c>
      <c r="D6" s="82" t="s">
        <v>41</v>
      </c>
      <c r="E6" s="82" t="s">
        <v>42</v>
      </c>
      <c r="F6" s="83" t="s">
        <v>38</v>
      </c>
      <c r="G6" s="80" t="s">
        <v>39</v>
      </c>
      <c r="H6" s="84">
        <v>47.9</v>
      </c>
      <c r="I6" s="85">
        <v>1.0353</v>
      </c>
      <c r="J6" s="125">
        <v>80</v>
      </c>
      <c r="K6" s="126">
        <v>80</v>
      </c>
      <c r="L6" s="126">
        <v>85</v>
      </c>
      <c r="M6" s="86"/>
      <c r="N6" s="196">
        <v>85</v>
      </c>
      <c r="O6" s="87">
        <f>I6*N6</f>
        <v>88.0005</v>
      </c>
      <c r="P6" s="127">
        <v>50</v>
      </c>
      <c r="Q6" s="127">
        <v>55</v>
      </c>
      <c r="R6" s="125">
        <v>57.5</v>
      </c>
      <c r="S6" s="86"/>
      <c r="T6" s="196">
        <v>55</v>
      </c>
      <c r="U6" s="87">
        <f>I6*T6</f>
        <v>56.941500000000005</v>
      </c>
      <c r="V6" s="201">
        <f>N6+T6</f>
        <v>140</v>
      </c>
      <c r="W6" s="89">
        <f>I6*V6</f>
        <v>144.942</v>
      </c>
      <c r="X6" s="127">
        <v>95</v>
      </c>
      <c r="Y6" s="128">
        <v>100</v>
      </c>
      <c r="Z6" s="128">
        <v>105</v>
      </c>
      <c r="AA6" s="99"/>
      <c r="AB6" s="130">
        <v>105</v>
      </c>
      <c r="AC6" s="87">
        <f>I6*AB6</f>
        <v>108.7065</v>
      </c>
      <c r="AD6" s="204">
        <f>V6+AB6</f>
        <v>245</v>
      </c>
      <c r="AE6" s="89">
        <f>I6*AD6</f>
        <v>253.6485</v>
      </c>
      <c r="AF6" s="31"/>
    </row>
    <row r="7" spans="1:32" s="1" customFormat="1" ht="12.75">
      <c r="A7" s="58"/>
      <c r="B7" s="97"/>
      <c r="C7" s="99"/>
      <c r="D7" s="106"/>
      <c r="E7" s="106"/>
      <c r="F7" s="107"/>
      <c r="G7" s="97"/>
      <c r="H7" s="119"/>
      <c r="I7" s="89"/>
      <c r="J7" s="86"/>
      <c r="K7" s="86"/>
      <c r="L7" s="86"/>
      <c r="M7" s="96"/>
      <c r="N7" s="197"/>
      <c r="O7" s="87"/>
      <c r="P7" s="91"/>
      <c r="Q7" s="91"/>
      <c r="R7" s="91"/>
      <c r="S7" s="97"/>
      <c r="T7" s="187"/>
      <c r="U7" s="87"/>
      <c r="V7" s="201"/>
      <c r="W7" s="89"/>
      <c r="X7" s="91"/>
      <c r="Y7" s="91"/>
      <c r="Z7" s="91"/>
      <c r="AA7" s="108"/>
      <c r="AB7" s="187"/>
      <c r="AC7" s="87"/>
      <c r="AD7" s="204"/>
      <c r="AE7" s="87"/>
      <c r="AF7" s="35"/>
    </row>
    <row r="8" spans="1:32" s="18" customFormat="1" ht="12.75" customHeight="1">
      <c r="A8" s="30"/>
      <c r="B8" s="97"/>
      <c r="C8" s="99"/>
      <c r="D8" s="106"/>
      <c r="E8" s="106"/>
      <c r="F8" s="107"/>
      <c r="G8" s="97"/>
      <c r="H8" s="119"/>
      <c r="I8" s="89"/>
      <c r="J8" s="86"/>
      <c r="K8" s="86"/>
      <c r="L8" s="86"/>
      <c r="M8" s="96"/>
      <c r="N8" s="197"/>
      <c r="O8" s="87"/>
      <c r="P8" s="91"/>
      <c r="Q8" s="91"/>
      <c r="R8" s="91"/>
      <c r="S8" s="97"/>
      <c r="T8" s="187"/>
      <c r="U8" s="87"/>
      <c r="V8" s="201"/>
      <c r="W8" s="89"/>
      <c r="X8" s="91"/>
      <c r="Y8" s="100"/>
      <c r="Z8" s="86"/>
      <c r="AA8" s="86"/>
      <c r="AB8" s="196"/>
      <c r="AC8" s="87"/>
      <c r="AD8" s="204"/>
      <c r="AE8" s="87"/>
      <c r="AF8" s="35"/>
    </row>
    <row r="9" spans="1:32" s="1" customFormat="1" ht="12.75" customHeight="1">
      <c r="A9" s="194"/>
      <c r="B9" s="97"/>
      <c r="C9" s="130" t="s">
        <v>21</v>
      </c>
      <c r="D9" s="106"/>
      <c r="E9" s="106"/>
      <c r="F9" s="107"/>
      <c r="G9" s="97"/>
      <c r="H9" s="119"/>
      <c r="I9" s="89"/>
      <c r="J9" s="86"/>
      <c r="K9" s="86"/>
      <c r="L9" s="86"/>
      <c r="M9" s="96"/>
      <c r="N9" s="197"/>
      <c r="O9" s="87"/>
      <c r="P9" s="91"/>
      <c r="Q9" s="91"/>
      <c r="R9" s="91"/>
      <c r="S9" s="97"/>
      <c r="T9" s="187"/>
      <c r="U9" s="87"/>
      <c r="V9" s="201"/>
      <c r="W9" s="89"/>
      <c r="X9" s="91"/>
      <c r="Y9" s="91"/>
      <c r="Z9" s="91"/>
      <c r="AA9" s="108"/>
      <c r="AB9" s="187"/>
      <c r="AC9" s="87"/>
      <c r="AD9" s="204"/>
      <c r="AE9" s="87"/>
      <c r="AF9" s="35"/>
    </row>
    <row r="10" spans="1:32" s="115" customFormat="1" ht="12.75" customHeight="1">
      <c r="A10" s="22">
        <v>1</v>
      </c>
      <c r="B10" s="131">
        <v>67.5</v>
      </c>
      <c r="C10" s="132" t="s">
        <v>58</v>
      </c>
      <c r="D10" s="133" t="s">
        <v>44</v>
      </c>
      <c r="E10" s="133" t="s">
        <v>37</v>
      </c>
      <c r="F10" s="134">
        <v>33051</v>
      </c>
      <c r="G10" s="131" t="s">
        <v>39</v>
      </c>
      <c r="H10" s="135">
        <v>65</v>
      </c>
      <c r="I10" s="136">
        <v>0.7514</v>
      </c>
      <c r="J10" s="150">
        <v>95</v>
      </c>
      <c r="K10" s="150">
        <v>105</v>
      </c>
      <c r="L10" s="125">
        <v>115</v>
      </c>
      <c r="M10" s="131"/>
      <c r="N10" s="188">
        <v>105</v>
      </c>
      <c r="O10" s="138">
        <f aca="true" t="shared" si="0" ref="O10:O20">I10*N10</f>
        <v>78.89699999999999</v>
      </c>
      <c r="P10" s="125">
        <v>65</v>
      </c>
      <c r="Q10" s="149">
        <v>65</v>
      </c>
      <c r="R10" s="125">
        <v>70</v>
      </c>
      <c r="S10" s="137"/>
      <c r="T10" s="198">
        <v>65</v>
      </c>
      <c r="U10" s="143">
        <f aca="true" t="shared" si="1" ref="U10:U20">I10*T10</f>
        <v>48.840999999999994</v>
      </c>
      <c r="V10" s="202">
        <f aca="true" t="shared" si="2" ref="V10:V20">N10+T10</f>
        <v>170</v>
      </c>
      <c r="W10" s="138">
        <f aca="true" t="shared" si="3" ref="W10:W20">I10*V10</f>
        <v>127.738</v>
      </c>
      <c r="X10" s="150">
        <v>105</v>
      </c>
      <c r="Y10" s="150">
        <v>115</v>
      </c>
      <c r="Z10" s="151">
        <v>125</v>
      </c>
      <c r="AA10" s="141"/>
      <c r="AB10" s="188">
        <v>115</v>
      </c>
      <c r="AC10" s="138">
        <f aca="true" t="shared" si="4" ref="AC10:AC20">I10*AB10</f>
        <v>86.411</v>
      </c>
      <c r="AD10" s="202">
        <f aca="true" t="shared" si="5" ref="AD10:AD20">V10+AB10</f>
        <v>285</v>
      </c>
      <c r="AE10" s="138">
        <f aca="true" t="shared" si="6" ref="AE10:AE20">I10*AD10</f>
        <v>214.149</v>
      </c>
      <c r="AF10" s="31"/>
    </row>
    <row r="11" spans="1:32" s="115" customFormat="1" ht="12.75" customHeight="1">
      <c r="A11" s="22">
        <v>1</v>
      </c>
      <c r="B11" s="131">
        <v>75</v>
      </c>
      <c r="C11" s="132" t="s">
        <v>68</v>
      </c>
      <c r="D11" s="133" t="s">
        <v>36</v>
      </c>
      <c r="E11" s="133" t="s">
        <v>37</v>
      </c>
      <c r="F11" s="134">
        <v>33781</v>
      </c>
      <c r="G11" s="131" t="s">
        <v>39</v>
      </c>
      <c r="H11" s="135">
        <v>73.5</v>
      </c>
      <c r="I11" s="136">
        <v>0.6752</v>
      </c>
      <c r="J11" s="150">
        <v>130</v>
      </c>
      <c r="K11" s="150">
        <v>140</v>
      </c>
      <c r="L11" s="150">
        <v>150</v>
      </c>
      <c r="M11" s="131"/>
      <c r="N11" s="188">
        <v>150</v>
      </c>
      <c r="O11" s="138">
        <f t="shared" si="0"/>
        <v>101.28</v>
      </c>
      <c r="P11" s="149">
        <v>100</v>
      </c>
      <c r="Q11" s="149">
        <v>105</v>
      </c>
      <c r="R11" s="125">
        <v>110</v>
      </c>
      <c r="S11" s="137"/>
      <c r="T11" s="198">
        <v>105</v>
      </c>
      <c r="U11" s="143">
        <f t="shared" si="1"/>
        <v>70.896</v>
      </c>
      <c r="V11" s="202">
        <f t="shared" si="2"/>
        <v>255</v>
      </c>
      <c r="W11" s="138">
        <f t="shared" si="3"/>
        <v>172.17600000000002</v>
      </c>
      <c r="X11" s="150">
        <v>160</v>
      </c>
      <c r="Y11" s="150">
        <v>170</v>
      </c>
      <c r="Z11" s="150">
        <v>185</v>
      </c>
      <c r="AA11" s="141"/>
      <c r="AB11" s="188">
        <v>185</v>
      </c>
      <c r="AC11" s="138">
        <f t="shared" si="4"/>
        <v>124.912</v>
      </c>
      <c r="AD11" s="202">
        <f t="shared" si="5"/>
        <v>440</v>
      </c>
      <c r="AE11" s="138">
        <f t="shared" si="6"/>
        <v>297.088</v>
      </c>
      <c r="AF11" s="31"/>
    </row>
    <row r="12" spans="1:32" s="115" customFormat="1" ht="12.75" customHeight="1">
      <c r="A12" s="22">
        <v>1</v>
      </c>
      <c r="B12" s="131">
        <v>82.5</v>
      </c>
      <c r="C12" s="132" t="s">
        <v>73</v>
      </c>
      <c r="D12" s="133" t="s">
        <v>36</v>
      </c>
      <c r="E12" s="133" t="s">
        <v>37</v>
      </c>
      <c r="F12" s="134">
        <v>30897</v>
      </c>
      <c r="G12" s="131" t="s">
        <v>39</v>
      </c>
      <c r="H12" s="135">
        <v>77.6</v>
      </c>
      <c r="I12" s="136">
        <v>0.6473</v>
      </c>
      <c r="J12" s="150">
        <v>150</v>
      </c>
      <c r="K12" s="125">
        <v>160</v>
      </c>
      <c r="L12" s="150">
        <v>160</v>
      </c>
      <c r="M12" s="131"/>
      <c r="N12" s="188">
        <v>160</v>
      </c>
      <c r="O12" s="138">
        <f t="shared" si="0"/>
        <v>103.568</v>
      </c>
      <c r="P12" s="149">
        <v>130</v>
      </c>
      <c r="Q12" s="149">
        <v>137.5</v>
      </c>
      <c r="R12" s="125">
        <v>142.5</v>
      </c>
      <c r="S12" s="137"/>
      <c r="T12" s="198">
        <v>137.5</v>
      </c>
      <c r="U12" s="143">
        <f t="shared" si="1"/>
        <v>89.00375</v>
      </c>
      <c r="V12" s="202">
        <f t="shared" si="2"/>
        <v>297.5</v>
      </c>
      <c r="W12" s="138">
        <f t="shared" si="3"/>
        <v>192.57175</v>
      </c>
      <c r="X12" s="150">
        <v>200</v>
      </c>
      <c r="Y12" s="150">
        <v>210</v>
      </c>
      <c r="Z12" s="150">
        <v>220</v>
      </c>
      <c r="AA12" s="141"/>
      <c r="AB12" s="188">
        <v>220</v>
      </c>
      <c r="AC12" s="138">
        <f t="shared" si="4"/>
        <v>142.406</v>
      </c>
      <c r="AD12" s="202">
        <f t="shared" si="5"/>
        <v>517.5</v>
      </c>
      <c r="AE12" s="138">
        <f t="shared" si="6"/>
        <v>334.97775</v>
      </c>
      <c r="AF12" s="31"/>
    </row>
    <row r="13" spans="1:32" s="115" customFormat="1" ht="27" customHeight="1">
      <c r="A13" s="30">
        <v>2</v>
      </c>
      <c r="B13" s="31">
        <v>82.5</v>
      </c>
      <c r="C13" s="147" t="s">
        <v>74</v>
      </c>
      <c r="D13" s="133" t="s">
        <v>36</v>
      </c>
      <c r="E13" s="133" t="s">
        <v>37</v>
      </c>
      <c r="F13" s="33" t="s">
        <v>75</v>
      </c>
      <c r="G13" s="31" t="s">
        <v>39</v>
      </c>
      <c r="H13" s="34">
        <v>78.6</v>
      </c>
      <c r="I13" s="136">
        <v>0.6412</v>
      </c>
      <c r="J13" s="153">
        <v>125</v>
      </c>
      <c r="K13" s="125">
        <v>135</v>
      </c>
      <c r="L13" s="154">
        <v>145</v>
      </c>
      <c r="M13" s="31"/>
      <c r="N13" s="30">
        <v>145</v>
      </c>
      <c r="O13" s="148">
        <f t="shared" si="0"/>
        <v>92.974</v>
      </c>
      <c r="P13" s="153">
        <v>115</v>
      </c>
      <c r="Q13" s="153">
        <v>120</v>
      </c>
      <c r="R13" s="125">
        <v>125</v>
      </c>
      <c r="S13" s="31"/>
      <c r="T13" s="30">
        <v>120</v>
      </c>
      <c r="U13" s="148">
        <f t="shared" si="1"/>
        <v>76.944</v>
      </c>
      <c r="V13" s="30">
        <f t="shared" si="2"/>
        <v>265</v>
      </c>
      <c r="W13" s="148">
        <f t="shared" si="3"/>
        <v>169.918</v>
      </c>
      <c r="X13" s="153">
        <v>160</v>
      </c>
      <c r="Y13" s="154">
        <v>175</v>
      </c>
      <c r="Z13" s="153">
        <v>185</v>
      </c>
      <c r="AA13" s="31"/>
      <c r="AB13" s="30">
        <v>185</v>
      </c>
      <c r="AC13" s="148">
        <f t="shared" si="4"/>
        <v>118.622</v>
      </c>
      <c r="AD13" s="30">
        <f t="shared" si="5"/>
        <v>450</v>
      </c>
      <c r="AE13" s="148">
        <f t="shared" si="6"/>
        <v>288.54</v>
      </c>
      <c r="AF13" s="31"/>
    </row>
    <row r="14" spans="1:32" s="115" customFormat="1" ht="27.75" customHeight="1">
      <c r="A14" s="22">
        <v>1</v>
      </c>
      <c r="B14" s="131">
        <v>90</v>
      </c>
      <c r="C14" s="155" t="s">
        <v>81</v>
      </c>
      <c r="D14" s="133" t="s">
        <v>36</v>
      </c>
      <c r="E14" s="133" t="s">
        <v>37</v>
      </c>
      <c r="F14" s="134">
        <v>34095</v>
      </c>
      <c r="G14" s="131" t="s">
        <v>39</v>
      </c>
      <c r="H14" s="135">
        <v>89.7</v>
      </c>
      <c r="I14" s="136">
        <v>0.5875</v>
      </c>
      <c r="J14" s="150">
        <v>200</v>
      </c>
      <c r="K14" s="150">
        <v>210</v>
      </c>
      <c r="L14" s="125">
        <v>220</v>
      </c>
      <c r="M14" s="131"/>
      <c r="N14" s="188">
        <v>210</v>
      </c>
      <c r="O14" s="148">
        <f t="shared" si="0"/>
        <v>123.375</v>
      </c>
      <c r="P14" s="149">
        <v>160</v>
      </c>
      <c r="Q14" s="149">
        <v>165</v>
      </c>
      <c r="R14" s="149">
        <v>170</v>
      </c>
      <c r="S14" s="137"/>
      <c r="T14" s="198">
        <v>170</v>
      </c>
      <c r="U14" s="143">
        <f t="shared" si="1"/>
        <v>99.875</v>
      </c>
      <c r="V14" s="202">
        <f t="shared" si="2"/>
        <v>380</v>
      </c>
      <c r="W14" s="138">
        <f t="shared" si="3"/>
        <v>223.25</v>
      </c>
      <c r="X14" s="150">
        <v>215</v>
      </c>
      <c r="Y14" s="150">
        <v>230</v>
      </c>
      <c r="Z14" s="150">
        <v>250</v>
      </c>
      <c r="AA14" s="141"/>
      <c r="AB14" s="188">
        <v>250</v>
      </c>
      <c r="AC14" s="148">
        <f t="shared" si="4"/>
        <v>146.875</v>
      </c>
      <c r="AD14" s="202">
        <f t="shared" si="5"/>
        <v>630</v>
      </c>
      <c r="AE14" s="138">
        <f t="shared" si="6"/>
        <v>370.125</v>
      </c>
      <c r="AF14" s="30">
        <v>3</v>
      </c>
    </row>
    <row r="15" spans="1:32" s="115" customFormat="1" ht="12.75" customHeight="1">
      <c r="A15" s="22">
        <v>2</v>
      </c>
      <c r="B15" s="131">
        <v>90</v>
      </c>
      <c r="C15" s="155" t="s">
        <v>82</v>
      </c>
      <c r="D15" s="133" t="s">
        <v>36</v>
      </c>
      <c r="E15" s="133" t="s">
        <v>37</v>
      </c>
      <c r="F15" s="134">
        <v>32701</v>
      </c>
      <c r="G15" s="131" t="s">
        <v>39</v>
      </c>
      <c r="H15" s="135">
        <v>89.7</v>
      </c>
      <c r="I15" s="136">
        <v>0.5875</v>
      </c>
      <c r="J15" s="150">
        <v>200</v>
      </c>
      <c r="K15" s="150">
        <v>210</v>
      </c>
      <c r="L15" s="125">
        <v>215</v>
      </c>
      <c r="M15" s="131"/>
      <c r="N15" s="188">
        <v>210</v>
      </c>
      <c r="O15" s="148">
        <f t="shared" si="0"/>
        <v>123.375</v>
      </c>
      <c r="P15" s="149">
        <v>130</v>
      </c>
      <c r="Q15" s="149">
        <v>140</v>
      </c>
      <c r="R15" s="149">
        <v>150</v>
      </c>
      <c r="S15" s="137"/>
      <c r="T15" s="198">
        <v>150</v>
      </c>
      <c r="U15" s="143">
        <f t="shared" si="1"/>
        <v>88.125</v>
      </c>
      <c r="V15" s="202">
        <f t="shared" si="2"/>
        <v>360</v>
      </c>
      <c r="W15" s="138">
        <f t="shared" si="3"/>
        <v>211.5</v>
      </c>
      <c r="X15" s="150">
        <v>200</v>
      </c>
      <c r="Y15" s="151">
        <v>220</v>
      </c>
      <c r="Z15" s="150">
        <v>220</v>
      </c>
      <c r="AA15" s="141"/>
      <c r="AB15" s="188">
        <v>220</v>
      </c>
      <c r="AC15" s="148">
        <f t="shared" si="4"/>
        <v>129.25</v>
      </c>
      <c r="AD15" s="202">
        <f t="shared" si="5"/>
        <v>580</v>
      </c>
      <c r="AE15" s="138">
        <f t="shared" si="6"/>
        <v>340.75</v>
      </c>
      <c r="AF15" s="30"/>
    </row>
    <row r="16" spans="1:32" s="115" customFormat="1" ht="27" customHeight="1">
      <c r="A16" s="30">
        <v>1</v>
      </c>
      <c r="B16" s="31">
        <v>100</v>
      </c>
      <c r="C16" s="156" t="s">
        <v>86</v>
      </c>
      <c r="D16" s="133" t="s">
        <v>36</v>
      </c>
      <c r="E16" s="133" t="s">
        <v>37</v>
      </c>
      <c r="F16" s="33" t="s">
        <v>87</v>
      </c>
      <c r="G16" s="31" t="s">
        <v>39</v>
      </c>
      <c r="H16" s="34">
        <v>94.1</v>
      </c>
      <c r="I16" s="136">
        <v>0.5707</v>
      </c>
      <c r="J16" s="153">
        <v>190</v>
      </c>
      <c r="K16" s="125">
        <v>200</v>
      </c>
      <c r="L16" s="154">
        <v>210</v>
      </c>
      <c r="M16" s="31"/>
      <c r="N16" s="30">
        <v>210</v>
      </c>
      <c r="O16" s="148">
        <f t="shared" si="0"/>
        <v>119.847</v>
      </c>
      <c r="P16" s="153">
        <v>145</v>
      </c>
      <c r="Q16" s="153">
        <v>150</v>
      </c>
      <c r="R16" s="125">
        <v>155</v>
      </c>
      <c r="S16" s="31"/>
      <c r="T16" s="30">
        <v>150</v>
      </c>
      <c r="U16" s="148">
        <f t="shared" si="1"/>
        <v>85.605</v>
      </c>
      <c r="V16" s="30">
        <f t="shared" si="2"/>
        <v>360</v>
      </c>
      <c r="W16" s="148">
        <f t="shared" si="3"/>
        <v>205.452</v>
      </c>
      <c r="X16" s="153">
        <v>210</v>
      </c>
      <c r="Y16" s="154">
        <v>220</v>
      </c>
      <c r="Z16" s="151">
        <v>230</v>
      </c>
      <c r="AA16" s="31"/>
      <c r="AB16" s="30">
        <v>220</v>
      </c>
      <c r="AC16" s="148">
        <f t="shared" si="4"/>
        <v>125.554</v>
      </c>
      <c r="AD16" s="30">
        <f t="shared" si="5"/>
        <v>580</v>
      </c>
      <c r="AE16" s="148">
        <f t="shared" si="6"/>
        <v>331.006</v>
      </c>
      <c r="AF16" s="30"/>
    </row>
    <row r="17" spans="1:32" s="115" customFormat="1" ht="12.75" customHeight="1">
      <c r="A17" s="22">
        <v>1</v>
      </c>
      <c r="B17" s="131">
        <v>110</v>
      </c>
      <c r="C17" s="155" t="s">
        <v>100</v>
      </c>
      <c r="D17" s="133" t="s">
        <v>101</v>
      </c>
      <c r="E17" s="133" t="s">
        <v>89</v>
      </c>
      <c r="F17" s="134">
        <v>33035</v>
      </c>
      <c r="G17" s="131" t="s">
        <v>39</v>
      </c>
      <c r="H17" s="135">
        <v>102.1</v>
      </c>
      <c r="I17" s="136">
        <v>0.5493</v>
      </c>
      <c r="J17" s="150">
        <v>250</v>
      </c>
      <c r="K17" s="125">
        <v>275</v>
      </c>
      <c r="L17" s="125">
        <v>0</v>
      </c>
      <c r="M17" s="131"/>
      <c r="N17" s="188">
        <v>250</v>
      </c>
      <c r="O17" s="148">
        <f t="shared" si="0"/>
        <v>137.325</v>
      </c>
      <c r="P17" s="149">
        <v>240</v>
      </c>
      <c r="Q17" s="125">
        <v>0</v>
      </c>
      <c r="R17" s="125">
        <v>0</v>
      </c>
      <c r="S17" s="137"/>
      <c r="T17" s="198">
        <v>240</v>
      </c>
      <c r="U17" s="143">
        <f t="shared" si="1"/>
        <v>131.832</v>
      </c>
      <c r="V17" s="202">
        <f t="shared" si="2"/>
        <v>490</v>
      </c>
      <c r="W17" s="138">
        <f t="shared" si="3"/>
        <v>269.157</v>
      </c>
      <c r="X17" s="150">
        <v>250</v>
      </c>
      <c r="Y17" s="151">
        <v>270</v>
      </c>
      <c r="Z17" s="150">
        <v>270</v>
      </c>
      <c r="AA17" s="141"/>
      <c r="AB17" s="188">
        <v>270</v>
      </c>
      <c r="AC17" s="148">
        <f t="shared" si="4"/>
        <v>148.311</v>
      </c>
      <c r="AD17" s="202">
        <f t="shared" si="5"/>
        <v>760</v>
      </c>
      <c r="AE17" s="138">
        <f t="shared" si="6"/>
        <v>417.468</v>
      </c>
      <c r="AF17" s="30">
        <v>2</v>
      </c>
    </row>
    <row r="18" spans="1:32" s="115" customFormat="1" ht="12.75" customHeight="1">
      <c r="A18" s="22">
        <v>1</v>
      </c>
      <c r="B18" s="131">
        <v>125</v>
      </c>
      <c r="C18" s="155" t="s">
        <v>103</v>
      </c>
      <c r="D18" s="133" t="s">
        <v>36</v>
      </c>
      <c r="E18" s="133" t="s">
        <v>37</v>
      </c>
      <c r="F18" s="134">
        <v>29547</v>
      </c>
      <c r="G18" s="131" t="s">
        <v>39</v>
      </c>
      <c r="H18" s="135">
        <v>123</v>
      </c>
      <c r="I18" s="136">
        <v>0.5237</v>
      </c>
      <c r="J18" s="150">
        <v>210</v>
      </c>
      <c r="K18" s="150">
        <v>220</v>
      </c>
      <c r="L18" s="150">
        <v>230</v>
      </c>
      <c r="M18" s="131"/>
      <c r="N18" s="188">
        <v>230</v>
      </c>
      <c r="O18" s="148">
        <f t="shared" si="0"/>
        <v>120.45100000000001</v>
      </c>
      <c r="P18" s="149">
        <v>160</v>
      </c>
      <c r="Q18" s="149">
        <v>170</v>
      </c>
      <c r="R18" s="149">
        <v>180</v>
      </c>
      <c r="S18" s="137"/>
      <c r="T18" s="198">
        <v>180</v>
      </c>
      <c r="U18" s="143">
        <f t="shared" si="1"/>
        <v>94.266</v>
      </c>
      <c r="V18" s="202">
        <f t="shared" si="2"/>
        <v>410</v>
      </c>
      <c r="W18" s="138">
        <f t="shared" si="3"/>
        <v>214.717</v>
      </c>
      <c r="X18" s="150">
        <v>245</v>
      </c>
      <c r="Y18" s="150">
        <v>255</v>
      </c>
      <c r="Z18" s="150">
        <v>265</v>
      </c>
      <c r="AA18" s="141"/>
      <c r="AB18" s="188">
        <v>265</v>
      </c>
      <c r="AC18" s="148">
        <f t="shared" si="4"/>
        <v>138.78050000000002</v>
      </c>
      <c r="AD18" s="202">
        <f t="shared" si="5"/>
        <v>675</v>
      </c>
      <c r="AE18" s="138">
        <f t="shared" si="6"/>
        <v>353.49750000000006</v>
      </c>
      <c r="AF18" s="30"/>
    </row>
    <row r="19" spans="1:32" s="115" customFormat="1" ht="12.75" customHeight="1">
      <c r="A19" s="22">
        <v>2</v>
      </c>
      <c r="B19" s="131">
        <v>125</v>
      </c>
      <c r="C19" s="155" t="s">
        <v>104</v>
      </c>
      <c r="D19" s="133" t="s">
        <v>36</v>
      </c>
      <c r="E19" s="133" t="s">
        <v>37</v>
      </c>
      <c r="F19" s="134">
        <v>30574</v>
      </c>
      <c r="G19" s="131" t="s">
        <v>39</v>
      </c>
      <c r="H19" s="135">
        <v>111</v>
      </c>
      <c r="I19" s="136">
        <v>0.5353</v>
      </c>
      <c r="J19" s="150">
        <v>190</v>
      </c>
      <c r="K19" s="150">
        <v>200</v>
      </c>
      <c r="L19" s="150">
        <v>210</v>
      </c>
      <c r="M19" s="131"/>
      <c r="N19" s="188">
        <v>210</v>
      </c>
      <c r="O19" s="148">
        <f t="shared" si="0"/>
        <v>112.413</v>
      </c>
      <c r="P19" s="149">
        <v>165</v>
      </c>
      <c r="Q19" s="125">
        <v>175</v>
      </c>
      <c r="R19" s="125">
        <v>180</v>
      </c>
      <c r="S19" s="137"/>
      <c r="T19" s="198">
        <v>165</v>
      </c>
      <c r="U19" s="143">
        <f t="shared" si="1"/>
        <v>88.3245</v>
      </c>
      <c r="V19" s="202">
        <f t="shared" si="2"/>
        <v>375</v>
      </c>
      <c r="W19" s="138">
        <f t="shared" si="3"/>
        <v>200.7375</v>
      </c>
      <c r="X19" s="150">
        <v>250</v>
      </c>
      <c r="Y19" s="150">
        <v>270</v>
      </c>
      <c r="Z19" s="151">
        <v>290</v>
      </c>
      <c r="AA19" s="141"/>
      <c r="AB19" s="188">
        <v>270</v>
      </c>
      <c r="AC19" s="148">
        <f t="shared" si="4"/>
        <v>144.531</v>
      </c>
      <c r="AD19" s="202">
        <f t="shared" si="5"/>
        <v>645</v>
      </c>
      <c r="AE19" s="138">
        <f t="shared" si="6"/>
        <v>345.2685</v>
      </c>
      <c r="AF19" s="30"/>
    </row>
    <row r="20" spans="1:32" s="115" customFormat="1" ht="27" customHeight="1">
      <c r="A20" s="30">
        <v>1</v>
      </c>
      <c r="B20" s="31">
        <v>140</v>
      </c>
      <c r="C20" s="156" t="s">
        <v>107</v>
      </c>
      <c r="D20" s="133" t="s">
        <v>36</v>
      </c>
      <c r="E20" s="133" t="s">
        <v>37</v>
      </c>
      <c r="F20" s="33" t="s">
        <v>108</v>
      </c>
      <c r="G20" s="31" t="s">
        <v>39</v>
      </c>
      <c r="H20" s="34">
        <v>130</v>
      </c>
      <c r="I20" s="136">
        <v>0.515</v>
      </c>
      <c r="J20" s="153">
        <v>260</v>
      </c>
      <c r="K20" s="150">
        <v>275</v>
      </c>
      <c r="L20" s="154">
        <v>285</v>
      </c>
      <c r="M20" s="31"/>
      <c r="N20" s="30">
        <v>285</v>
      </c>
      <c r="O20" s="148">
        <f t="shared" si="0"/>
        <v>146.775</v>
      </c>
      <c r="P20" s="153">
        <v>210</v>
      </c>
      <c r="Q20" s="153">
        <v>220</v>
      </c>
      <c r="R20" s="125">
        <v>230</v>
      </c>
      <c r="S20" s="31"/>
      <c r="T20" s="30">
        <v>220</v>
      </c>
      <c r="U20" s="148">
        <f t="shared" si="1"/>
        <v>113.3</v>
      </c>
      <c r="V20" s="30">
        <f t="shared" si="2"/>
        <v>505</v>
      </c>
      <c r="W20" s="148">
        <f t="shared" si="3"/>
        <v>260.075</v>
      </c>
      <c r="X20" s="153">
        <v>280</v>
      </c>
      <c r="Y20" s="154">
        <v>302.5</v>
      </c>
      <c r="Z20" s="150">
        <v>310</v>
      </c>
      <c r="AA20" s="31"/>
      <c r="AB20" s="30">
        <v>310</v>
      </c>
      <c r="AC20" s="148">
        <f t="shared" si="4"/>
        <v>159.65</v>
      </c>
      <c r="AD20" s="30">
        <f t="shared" si="5"/>
        <v>815</v>
      </c>
      <c r="AE20" s="148">
        <f t="shared" si="6"/>
        <v>419.725</v>
      </c>
      <c r="AF20" s="30">
        <v>1</v>
      </c>
    </row>
    <row r="21" spans="2:32" s="179" customFormat="1" ht="27" customHeight="1">
      <c r="B21" s="170"/>
      <c r="C21" s="171"/>
      <c r="D21" s="172"/>
      <c r="E21" s="172"/>
      <c r="F21" s="173"/>
      <c r="G21" s="170"/>
      <c r="H21" s="174"/>
      <c r="I21" s="175"/>
      <c r="J21" s="170"/>
      <c r="K21" s="176"/>
      <c r="L21" s="177"/>
      <c r="M21" s="170"/>
      <c r="O21" s="178"/>
      <c r="P21" s="170"/>
      <c r="Q21" s="170"/>
      <c r="R21" s="176"/>
      <c r="S21" s="170"/>
      <c r="U21" s="178"/>
      <c r="W21" s="178"/>
      <c r="X21" s="170"/>
      <c r="Y21" s="177"/>
      <c r="Z21" s="170"/>
      <c r="AA21" s="170"/>
      <c r="AC21" s="178"/>
      <c r="AE21" s="178"/>
      <c r="AF21" s="170"/>
    </row>
    <row r="22" spans="1:32" s="185" customFormat="1" ht="12">
      <c r="A22" s="195"/>
      <c r="B22" s="181"/>
      <c r="C22" s="181"/>
      <c r="D22" s="182"/>
      <c r="E22" s="180"/>
      <c r="F22" s="183"/>
      <c r="G22" s="181"/>
      <c r="H22" s="181"/>
      <c r="I22" s="184"/>
      <c r="J22" s="181"/>
      <c r="K22" s="181"/>
      <c r="L22" s="181"/>
      <c r="M22" s="181"/>
      <c r="N22" s="199"/>
      <c r="O22" s="181"/>
      <c r="P22" s="181"/>
      <c r="Q22" s="181"/>
      <c r="R22" s="181"/>
      <c r="S22" s="181"/>
      <c r="T22" s="199"/>
      <c r="U22" s="181"/>
      <c r="V22" s="199"/>
      <c r="W22" s="181"/>
      <c r="X22" s="181"/>
      <c r="Y22" s="181"/>
      <c r="Z22" s="181"/>
      <c r="AA22" s="181"/>
      <c r="AB22" s="199"/>
      <c r="AC22" s="181"/>
      <c r="AD22" s="199"/>
      <c r="AE22" s="181"/>
      <c r="AF22" s="181"/>
    </row>
    <row r="23" ht="12">
      <c r="C23" s="48" t="s">
        <v>29</v>
      </c>
    </row>
    <row r="24" ht="12">
      <c r="C24" s="49" t="s">
        <v>18</v>
      </c>
    </row>
  </sheetData>
  <sheetProtection/>
  <mergeCells count="15">
    <mergeCell ref="F3:F4"/>
    <mergeCell ref="A3:A4"/>
    <mergeCell ref="B3:B4"/>
    <mergeCell ref="C3:C4"/>
    <mergeCell ref="D3:D4"/>
    <mergeCell ref="E3:E4"/>
    <mergeCell ref="X3:AC3"/>
    <mergeCell ref="AD3:AE3"/>
    <mergeCell ref="AF3:AF4"/>
    <mergeCell ref="G3:G4"/>
    <mergeCell ref="H3:H4"/>
    <mergeCell ref="I3:I4"/>
    <mergeCell ref="J3:O3"/>
    <mergeCell ref="P3:U3"/>
    <mergeCell ref="V3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1"/>
  <sheetViews>
    <sheetView tabSelected="1" zoomScalePageLayoutView="0" workbookViewId="0" topLeftCell="A1">
      <pane xSplit="9" topLeftCell="Y1" activePane="topRight" state="frozen"/>
      <selection pane="topLeft" activeCell="A1" sqref="A1"/>
      <selection pane="topRight" activeCell="A1" sqref="A1"/>
    </sheetView>
  </sheetViews>
  <sheetFormatPr defaultColWidth="10.421875" defaultRowHeight="15"/>
  <cols>
    <col min="1" max="1" width="6.421875" style="192" customWidth="1"/>
    <col min="2" max="2" width="6.8515625" style="10" customWidth="1"/>
    <col min="3" max="3" width="19.57421875" style="10" customWidth="1"/>
    <col min="4" max="4" width="10.421875" style="70" customWidth="1"/>
    <col min="5" max="5" width="10.421875" style="71" customWidth="1"/>
    <col min="6" max="6" width="10.421875" style="11" customWidth="1"/>
    <col min="7" max="7" width="14.00390625" style="10" customWidth="1"/>
    <col min="8" max="8" width="10.421875" style="10" customWidth="1"/>
    <col min="9" max="9" width="10.421875" style="77" customWidth="1"/>
    <col min="10" max="13" width="10.421875" style="10" customWidth="1"/>
    <col min="14" max="14" width="10.421875" style="186" customWidth="1"/>
    <col min="15" max="19" width="10.421875" style="10" customWidth="1"/>
    <col min="20" max="20" width="10.421875" style="186" customWidth="1"/>
    <col min="21" max="21" width="10.421875" style="10" customWidth="1"/>
    <col min="22" max="22" width="10.421875" style="186" customWidth="1"/>
    <col min="23" max="27" width="10.421875" style="10" customWidth="1"/>
    <col min="28" max="28" width="10.421875" style="186" customWidth="1"/>
    <col min="29" max="29" width="10.421875" style="10" customWidth="1"/>
    <col min="30" max="30" width="10.421875" style="186" customWidth="1"/>
    <col min="31" max="31" width="10.421875" style="10" customWidth="1"/>
    <col min="32" max="32" width="11.57421875" style="10" customWidth="1"/>
    <col min="33" max="16384" width="10.421875" style="12" customWidth="1"/>
  </cols>
  <sheetData>
    <row r="1" spans="1:31" s="1" customFormat="1" ht="12">
      <c r="A1" s="18"/>
      <c r="C1" s="2"/>
      <c r="D1" s="69"/>
      <c r="E1" s="2"/>
      <c r="F1" s="2" t="s">
        <v>23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50"/>
      <c r="U1" s="8"/>
      <c r="V1" s="18"/>
      <c r="W1" s="8"/>
      <c r="Y1" s="9"/>
      <c r="AB1" s="18"/>
      <c r="AC1" s="8"/>
      <c r="AD1" s="18"/>
      <c r="AE1" s="8"/>
    </row>
    <row r="2" ht="12.75" thickBot="1">
      <c r="I2" s="10"/>
    </row>
    <row r="3" spans="1:32" s="1" customFormat="1" ht="12">
      <c r="A3" s="235" t="s">
        <v>2</v>
      </c>
      <c r="B3" s="237" t="s">
        <v>3</v>
      </c>
      <c r="C3" s="239" t="s">
        <v>1</v>
      </c>
      <c r="D3" s="270" t="s">
        <v>4</v>
      </c>
      <c r="E3" s="239" t="s">
        <v>34</v>
      </c>
      <c r="F3" s="245" t="s">
        <v>6</v>
      </c>
      <c r="G3" s="239" t="s">
        <v>7</v>
      </c>
      <c r="H3" s="247" t="s">
        <v>8</v>
      </c>
      <c r="I3" s="268" t="s">
        <v>9</v>
      </c>
      <c r="J3" s="244" t="s">
        <v>10</v>
      </c>
      <c r="K3" s="244"/>
      <c r="L3" s="244"/>
      <c r="M3" s="244"/>
      <c r="N3" s="244"/>
      <c r="O3" s="244"/>
      <c r="P3" s="244" t="s">
        <v>11</v>
      </c>
      <c r="Q3" s="244"/>
      <c r="R3" s="244"/>
      <c r="S3" s="244"/>
      <c r="T3" s="244"/>
      <c r="U3" s="244"/>
      <c r="V3" s="244" t="s">
        <v>12</v>
      </c>
      <c r="W3" s="244"/>
      <c r="X3" s="244" t="s">
        <v>13</v>
      </c>
      <c r="Y3" s="244"/>
      <c r="Z3" s="244"/>
      <c r="AA3" s="244"/>
      <c r="AB3" s="244"/>
      <c r="AC3" s="244"/>
      <c r="AD3" s="244" t="s">
        <v>14</v>
      </c>
      <c r="AE3" s="244"/>
      <c r="AF3" s="239" t="s">
        <v>15</v>
      </c>
    </row>
    <row r="4" spans="1:32" s="18" customFormat="1" ht="12">
      <c r="A4" s="236"/>
      <c r="B4" s="238"/>
      <c r="C4" s="243"/>
      <c r="D4" s="271"/>
      <c r="E4" s="243"/>
      <c r="F4" s="246"/>
      <c r="G4" s="243"/>
      <c r="H4" s="248"/>
      <c r="I4" s="269"/>
      <c r="J4" s="13">
        <v>1</v>
      </c>
      <c r="K4" s="14">
        <v>2</v>
      </c>
      <c r="L4" s="14">
        <v>3</v>
      </c>
      <c r="M4" s="13">
        <v>4</v>
      </c>
      <c r="N4" s="15" t="s">
        <v>16</v>
      </c>
      <c r="O4" s="17" t="s">
        <v>9</v>
      </c>
      <c r="P4" s="13">
        <v>1</v>
      </c>
      <c r="Q4" s="13">
        <v>2</v>
      </c>
      <c r="R4" s="13">
        <v>3</v>
      </c>
      <c r="S4" s="13">
        <v>4</v>
      </c>
      <c r="T4" s="15" t="s">
        <v>16</v>
      </c>
      <c r="U4" s="17" t="s">
        <v>9</v>
      </c>
      <c r="V4" s="13" t="s">
        <v>17</v>
      </c>
      <c r="W4" s="17" t="s">
        <v>9</v>
      </c>
      <c r="X4" s="13">
        <v>1</v>
      </c>
      <c r="Y4" s="14">
        <v>2</v>
      </c>
      <c r="Z4" s="13">
        <v>3</v>
      </c>
      <c r="AA4" s="13">
        <v>4</v>
      </c>
      <c r="AB4" s="15" t="s">
        <v>16</v>
      </c>
      <c r="AC4" s="17" t="s">
        <v>9</v>
      </c>
      <c r="AD4" s="15" t="s">
        <v>0</v>
      </c>
      <c r="AE4" s="17" t="s">
        <v>9</v>
      </c>
      <c r="AF4" s="240"/>
    </row>
    <row r="5" spans="1:32" s="18" customFormat="1" ht="12.75" customHeight="1">
      <c r="A5" s="30"/>
      <c r="B5" s="35"/>
      <c r="C5" s="43" t="s">
        <v>20</v>
      </c>
      <c r="D5" s="61"/>
      <c r="E5" s="35"/>
      <c r="F5" s="39"/>
      <c r="G5" s="35"/>
      <c r="H5" s="40"/>
      <c r="I5" s="74"/>
      <c r="J5" s="31"/>
      <c r="K5" s="55"/>
      <c r="L5" s="41"/>
      <c r="M5" s="35"/>
      <c r="N5" s="59"/>
      <c r="O5" s="36"/>
      <c r="P5" s="31"/>
      <c r="Q5" s="31"/>
      <c r="R5" s="31"/>
      <c r="S5" s="35"/>
      <c r="T5" s="59"/>
      <c r="U5" s="36">
        <f>T5*I5</f>
        <v>0</v>
      </c>
      <c r="V5" s="59"/>
      <c r="W5" s="36">
        <f>V5*I5</f>
        <v>0</v>
      </c>
      <c r="X5" s="31"/>
      <c r="Y5" s="41"/>
      <c r="Z5" s="35"/>
      <c r="AA5" s="35"/>
      <c r="AB5" s="59"/>
      <c r="AC5" s="36"/>
      <c r="AD5" s="59"/>
      <c r="AE5" s="36"/>
      <c r="AF5" s="35"/>
    </row>
    <row r="6" spans="1:32" s="1" customFormat="1" ht="12.75" customHeight="1">
      <c r="A6" s="193">
        <v>1</v>
      </c>
      <c r="B6" s="80">
        <v>48</v>
      </c>
      <c r="C6" s="81" t="s">
        <v>40</v>
      </c>
      <c r="D6" s="82" t="s">
        <v>41</v>
      </c>
      <c r="E6" s="82" t="s">
        <v>42</v>
      </c>
      <c r="F6" s="83" t="s">
        <v>38</v>
      </c>
      <c r="G6" s="80" t="s">
        <v>39</v>
      </c>
      <c r="H6" s="84">
        <v>47.9</v>
      </c>
      <c r="I6" s="85">
        <v>1.0353</v>
      </c>
      <c r="J6" s="125">
        <v>80</v>
      </c>
      <c r="K6" s="126">
        <v>80</v>
      </c>
      <c r="L6" s="126">
        <v>85</v>
      </c>
      <c r="M6" s="86"/>
      <c r="N6" s="196">
        <v>85</v>
      </c>
      <c r="O6" s="87">
        <f>I6*N6</f>
        <v>88.0005</v>
      </c>
      <c r="P6" s="127">
        <v>50</v>
      </c>
      <c r="Q6" s="127">
        <v>55</v>
      </c>
      <c r="R6" s="125">
        <v>57.5</v>
      </c>
      <c r="S6" s="86"/>
      <c r="T6" s="196">
        <v>55</v>
      </c>
      <c r="U6" s="87">
        <f>I6*T6</f>
        <v>56.941500000000005</v>
      </c>
      <c r="V6" s="201">
        <f>N6+T6</f>
        <v>140</v>
      </c>
      <c r="W6" s="89">
        <f>I6*V6</f>
        <v>144.942</v>
      </c>
      <c r="X6" s="127">
        <v>95</v>
      </c>
      <c r="Y6" s="128">
        <v>100</v>
      </c>
      <c r="Z6" s="128">
        <v>105</v>
      </c>
      <c r="AA6" s="99"/>
      <c r="AB6" s="130">
        <v>105</v>
      </c>
      <c r="AC6" s="87">
        <f>I6*AB6</f>
        <v>108.7065</v>
      </c>
      <c r="AD6" s="204">
        <f>V6+AB6</f>
        <v>245</v>
      </c>
      <c r="AE6" s="89">
        <f>I6*AD6</f>
        <v>253.6485</v>
      </c>
      <c r="AF6" s="31"/>
    </row>
    <row r="7" spans="1:32" s="1" customFormat="1" ht="12.75">
      <c r="A7" s="58"/>
      <c r="B7" s="97"/>
      <c r="C7" s="99"/>
      <c r="D7" s="106"/>
      <c r="E7" s="106"/>
      <c r="F7" s="107"/>
      <c r="G7" s="97"/>
      <c r="H7" s="119"/>
      <c r="I7" s="89"/>
      <c r="J7" s="86"/>
      <c r="K7" s="86"/>
      <c r="L7" s="86"/>
      <c r="M7" s="96"/>
      <c r="N7" s="197"/>
      <c r="O7" s="87"/>
      <c r="P7" s="91"/>
      <c r="Q7" s="91"/>
      <c r="R7" s="91"/>
      <c r="S7" s="97"/>
      <c r="T7" s="187"/>
      <c r="U7" s="87"/>
      <c r="V7" s="201"/>
      <c r="W7" s="89"/>
      <c r="X7" s="91"/>
      <c r="Y7" s="91"/>
      <c r="Z7" s="91"/>
      <c r="AA7" s="108"/>
      <c r="AB7" s="187"/>
      <c r="AC7" s="87"/>
      <c r="AD7" s="204"/>
      <c r="AE7" s="87"/>
      <c r="AF7" s="35"/>
    </row>
    <row r="8" spans="1:32" s="18" customFormat="1" ht="12.75" customHeight="1">
      <c r="A8" s="30"/>
      <c r="B8" s="97"/>
      <c r="C8" s="99"/>
      <c r="D8" s="106"/>
      <c r="E8" s="106"/>
      <c r="F8" s="107"/>
      <c r="G8" s="97"/>
      <c r="H8" s="119"/>
      <c r="I8" s="89"/>
      <c r="J8" s="86"/>
      <c r="K8" s="86"/>
      <c r="L8" s="86"/>
      <c r="M8" s="96"/>
      <c r="N8" s="197"/>
      <c r="O8" s="87"/>
      <c r="P8" s="91"/>
      <c r="Q8" s="91"/>
      <c r="R8" s="91"/>
      <c r="S8" s="97"/>
      <c r="T8" s="187"/>
      <c r="U8" s="87"/>
      <c r="V8" s="201"/>
      <c r="W8" s="89"/>
      <c r="X8" s="91"/>
      <c r="Y8" s="100"/>
      <c r="Z8" s="86"/>
      <c r="AA8" s="86"/>
      <c r="AB8" s="196"/>
      <c r="AC8" s="87"/>
      <c r="AD8" s="204"/>
      <c r="AE8" s="87"/>
      <c r="AF8" s="35"/>
    </row>
    <row r="9" spans="1:32" s="1" customFormat="1" ht="12.75" customHeight="1">
      <c r="A9" s="194"/>
      <c r="B9" s="97"/>
      <c r="C9" s="130" t="s">
        <v>21</v>
      </c>
      <c r="D9" s="106"/>
      <c r="E9" s="106"/>
      <c r="F9" s="107"/>
      <c r="G9" s="97"/>
      <c r="H9" s="119"/>
      <c r="I9" s="89"/>
      <c r="J9" s="86"/>
      <c r="K9" s="86"/>
      <c r="L9" s="86"/>
      <c r="M9" s="96"/>
      <c r="N9" s="197"/>
      <c r="O9" s="87"/>
      <c r="P9" s="91"/>
      <c r="Q9" s="91"/>
      <c r="R9" s="91"/>
      <c r="S9" s="97"/>
      <c r="T9" s="187"/>
      <c r="U9" s="87"/>
      <c r="V9" s="201"/>
      <c r="W9" s="89"/>
      <c r="X9" s="91"/>
      <c r="Y9" s="91"/>
      <c r="Z9" s="91"/>
      <c r="AA9" s="108"/>
      <c r="AB9" s="187"/>
      <c r="AC9" s="87"/>
      <c r="AD9" s="204"/>
      <c r="AE9" s="87"/>
      <c r="AF9" s="35"/>
    </row>
    <row r="10" spans="1:32" s="115" customFormat="1" ht="12.75" customHeight="1">
      <c r="A10" s="30">
        <v>1</v>
      </c>
      <c r="B10" s="131">
        <v>56</v>
      </c>
      <c r="C10" s="132" t="s">
        <v>43</v>
      </c>
      <c r="D10" s="133" t="s">
        <v>44</v>
      </c>
      <c r="E10" s="133" t="s">
        <v>37</v>
      </c>
      <c r="F10" s="134">
        <v>36553</v>
      </c>
      <c r="G10" s="131" t="s">
        <v>45</v>
      </c>
      <c r="H10" s="135">
        <v>55.8</v>
      </c>
      <c r="I10" s="136">
        <v>0.8782</v>
      </c>
      <c r="J10" s="125">
        <v>70</v>
      </c>
      <c r="K10" s="125">
        <v>75</v>
      </c>
      <c r="L10" s="149">
        <v>75</v>
      </c>
      <c r="M10" s="137"/>
      <c r="N10" s="198">
        <v>75</v>
      </c>
      <c r="O10" s="138">
        <f>I10*N10</f>
        <v>65.865</v>
      </c>
      <c r="P10" s="150">
        <v>50</v>
      </c>
      <c r="Q10" s="150">
        <v>55</v>
      </c>
      <c r="R10" s="150">
        <v>57.5</v>
      </c>
      <c r="S10" s="131"/>
      <c r="T10" s="188">
        <v>57.5</v>
      </c>
      <c r="U10" s="138">
        <f>I10*T10</f>
        <v>50.4965</v>
      </c>
      <c r="V10" s="202">
        <f>N10+T10</f>
        <v>132.5</v>
      </c>
      <c r="W10" s="138">
        <f>I10*V10</f>
        <v>116.36149999999999</v>
      </c>
      <c r="X10" s="150">
        <v>100</v>
      </c>
      <c r="Y10" s="150">
        <v>115</v>
      </c>
      <c r="Z10" s="151">
        <v>122.5</v>
      </c>
      <c r="AA10" s="141"/>
      <c r="AB10" s="188">
        <v>115</v>
      </c>
      <c r="AC10" s="138">
        <f>I10*AB10</f>
        <v>100.993</v>
      </c>
      <c r="AD10" s="203">
        <f>V10+AB10</f>
        <v>247.5</v>
      </c>
      <c r="AE10" s="138">
        <f>I10*AD10</f>
        <v>217.3545</v>
      </c>
      <c r="AF10" s="31"/>
    </row>
    <row r="11" spans="1:32" s="115" customFormat="1" ht="12.75" customHeight="1">
      <c r="A11" s="30">
        <v>2</v>
      </c>
      <c r="B11" s="131">
        <v>56</v>
      </c>
      <c r="C11" s="132" t="s">
        <v>48</v>
      </c>
      <c r="D11" s="133" t="s">
        <v>44</v>
      </c>
      <c r="E11" s="133" t="s">
        <v>37</v>
      </c>
      <c r="F11" s="134">
        <v>36877</v>
      </c>
      <c r="G11" s="131" t="s">
        <v>45</v>
      </c>
      <c r="H11" s="135">
        <v>54.8</v>
      </c>
      <c r="I11" s="136">
        <v>0.8961</v>
      </c>
      <c r="J11" s="150">
        <v>55</v>
      </c>
      <c r="K11" s="150">
        <v>65</v>
      </c>
      <c r="L11" s="125">
        <v>75</v>
      </c>
      <c r="M11" s="137"/>
      <c r="N11" s="198">
        <v>65</v>
      </c>
      <c r="O11" s="138">
        <f>I11*N11</f>
        <v>58.2465</v>
      </c>
      <c r="P11" s="150">
        <v>55</v>
      </c>
      <c r="Q11" s="150">
        <v>60</v>
      </c>
      <c r="R11" s="150">
        <v>62.5</v>
      </c>
      <c r="S11" s="131"/>
      <c r="T11" s="188">
        <v>62.5</v>
      </c>
      <c r="U11" s="138">
        <f>I11*T11</f>
        <v>56.00625</v>
      </c>
      <c r="V11" s="202">
        <f>N11+T11</f>
        <v>127.5</v>
      </c>
      <c r="W11" s="138">
        <f>I11*V11</f>
        <v>114.25275</v>
      </c>
      <c r="X11" s="151">
        <v>90</v>
      </c>
      <c r="Y11" s="150">
        <v>100</v>
      </c>
      <c r="Z11" s="150">
        <v>105</v>
      </c>
      <c r="AA11" s="141"/>
      <c r="AB11" s="188">
        <v>105</v>
      </c>
      <c r="AC11" s="138">
        <f>I11*AB11</f>
        <v>94.0905</v>
      </c>
      <c r="AD11" s="203">
        <f>V11+AB11</f>
        <v>232.5</v>
      </c>
      <c r="AE11" s="138">
        <f>I11*AD11</f>
        <v>208.34325</v>
      </c>
      <c r="AF11" s="31"/>
    </row>
    <row r="12" spans="1:32" s="115" customFormat="1" ht="12.75" customHeight="1">
      <c r="A12" s="30">
        <v>1</v>
      </c>
      <c r="B12" s="131">
        <v>56</v>
      </c>
      <c r="C12" s="132" t="s">
        <v>46</v>
      </c>
      <c r="D12" s="133" t="s">
        <v>44</v>
      </c>
      <c r="E12" s="133" t="s">
        <v>37</v>
      </c>
      <c r="F12" s="134">
        <v>35415</v>
      </c>
      <c r="G12" s="131" t="s">
        <v>47</v>
      </c>
      <c r="H12" s="135">
        <v>55.2</v>
      </c>
      <c r="I12" s="136">
        <v>0.8888</v>
      </c>
      <c r="J12" s="150">
        <v>85</v>
      </c>
      <c r="K12" s="125">
        <v>95</v>
      </c>
      <c r="L12" s="150">
        <v>105</v>
      </c>
      <c r="M12" s="131"/>
      <c r="N12" s="188">
        <v>105</v>
      </c>
      <c r="O12" s="138">
        <f aca="true" t="shared" si="0" ref="O12:O26">I12*N12</f>
        <v>93.324</v>
      </c>
      <c r="P12" s="149">
        <v>60</v>
      </c>
      <c r="Q12" s="149">
        <v>65</v>
      </c>
      <c r="R12" s="125">
        <v>70</v>
      </c>
      <c r="S12" s="137"/>
      <c r="T12" s="198">
        <v>65</v>
      </c>
      <c r="U12" s="143">
        <f aca="true" t="shared" si="1" ref="U12:U26">I12*T12</f>
        <v>57.772000000000006</v>
      </c>
      <c r="V12" s="202">
        <f aca="true" t="shared" si="2" ref="V12:V26">N12+T12</f>
        <v>170</v>
      </c>
      <c r="W12" s="138">
        <f aca="true" t="shared" si="3" ref="W12:W26">I12*V12</f>
        <v>151.096</v>
      </c>
      <c r="X12" s="150">
        <v>120</v>
      </c>
      <c r="Y12" s="150">
        <v>130</v>
      </c>
      <c r="Z12" s="150">
        <v>140</v>
      </c>
      <c r="AA12" s="141"/>
      <c r="AB12" s="188">
        <v>140</v>
      </c>
      <c r="AC12" s="138">
        <f aca="true" t="shared" si="4" ref="AC12:AC26">I12*AB12</f>
        <v>124.432</v>
      </c>
      <c r="AD12" s="202">
        <f aca="true" t="shared" si="5" ref="AD12:AD20">V12+AB12</f>
        <v>310</v>
      </c>
      <c r="AE12" s="138">
        <f aca="true" t="shared" si="6" ref="AE12:AE26">I12*AD12</f>
        <v>275.528</v>
      </c>
      <c r="AF12" s="31"/>
    </row>
    <row r="13" spans="1:32" s="115" customFormat="1" ht="12.75" customHeight="1">
      <c r="A13" s="30">
        <v>1</v>
      </c>
      <c r="B13" s="139">
        <v>60</v>
      </c>
      <c r="C13" s="132" t="s">
        <v>49</v>
      </c>
      <c r="D13" s="145" t="s">
        <v>44</v>
      </c>
      <c r="E13" s="145" t="s">
        <v>37</v>
      </c>
      <c r="F13" s="146">
        <v>36963</v>
      </c>
      <c r="G13" s="139" t="s">
        <v>50</v>
      </c>
      <c r="H13" s="135">
        <v>58.9</v>
      </c>
      <c r="I13" s="136">
        <v>0.8286</v>
      </c>
      <c r="J13" s="150">
        <v>70</v>
      </c>
      <c r="K13" s="125">
        <v>80</v>
      </c>
      <c r="L13" s="150">
        <v>80</v>
      </c>
      <c r="M13" s="139"/>
      <c r="N13" s="189">
        <v>80</v>
      </c>
      <c r="O13" s="136">
        <f t="shared" si="0"/>
        <v>66.288</v>
      </c>
      <c r="P13" s="149">
        <v>60</v>
      </c>
      <c r="Q13" s="125">
        <v>65</v>
      </c>
      <c r="R13" s="149">
        <v>67.5</v>
      </c>
      <c r="S13" s="80"/>
      <c r="T13" s="200">
        <v>67.5</v>
      </c>
      <c r="U13" s="143">
        <f t="shared" si="1"/>
        <v>55.9305</v>
      </c>
      <c r="V13" s="203">
        <f t="shared" si="2"/>
        <v>147.5</v>
      </c>
      <c r="W13" s="136">
        <f t="shared" si="3"/>
        <v>122.2185</v>
      </c>
      <c r="X13" s="150">
        <v>110</v>
      </c>
      <c r="Y13" s="150">
        <v>115</v>
      </c>
      <c r="Z13" s="150">
        <v>120</v>
      </c>
      <c r="AA13" s="141"/>
      <c r="AB13" s="188">
        <v>120</v>
      </c>
      <c r="AC13" s="138">
        <f t="shared" si="4"/>
        <v>99.432</v>
      </c>
      <c r="AD13" s="202">
        <f t="shared" si="5"/>
        <v>267.5</v>
      </c>
      <c r="AE13" s="138">
        <f t="shared" si="6"/>
        <v>221.6505</v>
      </c>
      <c r="AF13" s="31"/>
    </row>
    <row r="14" spans="1:32" s="115" customFormat="1" ht="12.75" customHeight="1">
      <c r="A14" s="22">
        <v>2</v>
      </c>
      <c r="B14" s="131">
        <v>60</v>
      </c>
      <c r="C14" s="132" t="s">
        <v>51</v>
      </c>
      <c r="D14" s="133" t="s">
        <v>44</v>
      </c>
      <c r="E14" s="133" t="s">
        <v>37</v>
      </c>
      <c r="F14" s="134">
        <v>37421</v>
      </c>
      <c r="G14" s="131" t="s">
        <v>50</v>
      </c>
      <c r="H14" s="135">
        <v>56.2</v>
      </c>
      <c r="I14" s="136">
        <v>0.8714</v>
      </c>
      <c r="J14" s="150">
        <v>50</v>
      </c>
      <c r="K14" s="125">
        <v>55</v>
      </c>
      <c r="L14" s="150">
        <v>55</v>
      </c>
      <c r="M14" s="131"/>
      <c r="N14" s="188">
        <v>55</v>
      </c>
      <c r="O14" s="136">
        <f t="shared" si="0"/>
        <v>47.927</v>
      </c>
      <c r="P14" s="149">
        <v>30</v>
      </c>
      <c r="Q14" s="125">
        <v>35</v>
      </c>
      <c r="R14" s="149">
        <v>40</v>
      </c>
      <c r="S14" s="137"/>
      <c r="T14" s="198">
        <v>40</v>
      </c>
      <c r="U14" s="143">
        <f t="shared" si="1"/>
        <v>34.855999999999995</v>
      </c>
      <c r="V14" s="202">
        <f t="shared" si="2"/>
        <v>95</v>
      </c>
      <c r="W14" s="138">
        <f t="shared" si="3"/>
        <v>82.783</v>
      </c>
      <c r="X14" s="150">
        <v>60</v>
      </c>
      <c r="Y14" s="150">
        <v>70</v>
      </c>
      <c r="Z14" s="150">
        <v>75</v>
      </c>
      <c r="AA14" s="141"/>
      <c r="AB14" s="188">
        <v>75</v>
      </c>
      <c r="AC14" s="138">
        <f t="shared" si="4"/>
        <v>65.35499999999999</v>
      </c>
      <c r="AD14" s="202">
        <f t="shared" si="5"/>
        <v>170</v>
      </c>
      <c r="AE14" s="138">
        <f t="shared" si="6"/>
        <v>148.138</v>
      </c>
      <c r="AF14" s="31"/>
    </row>
    <row r="15" spans="1:32" s="115" customFormat="1" ht="12.75" customHeight="1">
      <c r="A15" s="22">
        <v>1</v>
      </c>
      <c r="B15" s="131">
        <v>60</v>
      </c>
      <c r="C15" s="132" t="s">
        <v>52</v>
      </c>
      <c r="D15" s="133" t="s">
        <v>44</v>
      </c>
      <c r="E15" s="133" t="s">
        <v>37</v>
      </c>
      <c r="F15" s="134">
        <v>36567</v>
      </c>
      <c r="G15" s="131" t="s">
        <v>45</v>
      </c>
      <c r="H15" s="135">
        <v>59</v>
      </c>
      <c r="I15" s="136">
        <v>0.8271</v>
      </c>
      <c r="J15" s="150">
        <v>100</v>
      </c>
      <c r="K15" s="150">
        <v>105</v>
      </c>
      <c r="L15" s="125">
        <v>107.5</v>
      </c>
      <c r="M15" s="131"/>
      <c r="N15" s="188">
        <v>105</v>
      </c>
      <c r="O15" s="138">
        <f t="shared" si="0"/>
        <v>86.8455</v>
      </c>
      <c r="P15" s="149">
        <v>80</v>
      </c>
      <c r="Q15" s="125">
        <v>85</v>
      </c>
      <c r="R15" s="125">
        <v>85</v>
      </c>
      <c r="S15" s="137"/>
      <c r="T15" s="198">
        <v>80</v>
      </c>
      <c r="U15" s="143">
        <f t="shared" si="1"/>
        <v>66.16799999999999</v>
      </c>
      <c r="V15" s="202">
        <f t="shared" si="2"/>
        <v>185</v>
      </c>
      <c r="W15" s="138">
        <f t="shared" si="3"/>
        <v>153.0135</v>
      </c>
      <c r="X15" s="150">
        <v>115</v>
      </c>
      <c r="Y15" s="150">
        <v>120</v>
      </c>
      <c r="Z15" s="150">
        <v>125</v>
      </c>
      <c r="AA15" s="141"/>
      <c r="AB15" s="188">
        <v>125</v>
      </c>
      <c r="AC15" s="138">
        <f t="shared" si="4"/>
        <v>103.38749999999999</v>
      </c>
      <c r="AD15" s="202">
        <f t="shared" si="5"/>
        <v>310</v>
      </c>
      <c r="AE15" s="138">
        <f t="shared" si="6"/>
        <v>256.401</v>
      </c>
      <c r="AF15" s="31"/>
    </row>
    <row r="16" spans="1:32" s="115" customFormat="1" ht="12.75" customHeight="1">
      <c r="A16" s="22">
        <v>1</v>
      </c>
      <c r="B16" s="131">
        <v>67.5</v>
      </c>
      <c r="C16" s="132" t="s">
        <v>53</v>
      </c>
      <c r="D16" s="133" t="s">
        <v>44</v>
      </c>
      <c r="E16" s="133" t="s">
        <v>37</v>
      </c>
      <c r="F16" s="134">
        <v>36486</v>
      </c>
      <c r="G16" s="131" t="s">
        <v>45</v>
      </c>
      <c r="H16" s="135">
        <v>66.61</v>
      </c>
      <c r="I16" s="136">
        <v>0.7347</v>
      </c>
      <c r="J16" s="150">
        <v>130</v>
      </c>
      <c r="K16" s="150">
        <v>140</v>
      </c>
      <c r="L16" s="125">
        <v>145</v>
      </c>
      <c r="M16" s="131"/>
      <c r="N16" s="188">
        <v>140</v>
      </c>
      <c r="O16" s="138">
        <f t="shared" si="0"/>
        <v>102.858</v>
      </c>
      <c r="P16" s="125">
        <v>90</v>
      </c>
      <c r="Q16" s="149">
        <v>90</v>
      </c>
      <c r="R16" s="125">
        <v>100</v>
      </c>
      <c r="S16" s="137"/>
      <c r="T16" s="198">
        <v>90</v>
      </c>
      <c r="U16" s="143">
        <f t="shared" si="1"/>
        <v>66.123</v>
      </c>
      <c r="V16" s="202">
        <f t="shared" si="2"/>
        <v>230</v>
      </c>
      <c r="W16" s="138">
        <f t="shared" si="3"/>
        <v>168.981</v>
      </c>
      <c r="X16" s="150">
        <v>130</v>
      </c>
      <c r="Y16" s="150">
        <v>140</v>
      </c>
      <c r="Z16" s="150">
        <v>150</v>
      </c>
      <c r="AA16" s="141"/>
      <c r="AB16" s="188">
        <v>150</v>
      </c>
      <c r="AC16" s="138">
        <f t="shared" si="4"/>
        <v>110.205</v>
      </c>
      <c r="AD16" s="202">
        <f t="shared" si="5"/>
        <v>380</v>
      </c>
      <c r="AE16" s="138">
        <f t="shared" si="6"/>
        <v>279.18600000000004</v>
      </c>
      <c r="AF16" s="31"/>
    </row>
    <row r="17" spans="1:32" s="144" customFormat="1" ht="12.75" customHeight="1">
      <c r="A17" s="30">
        <v>2</v>
      </c>
      <c r="B17" s="131">
        <v>67.5</v>
      </c>
      <c r="C17" s="132" t="s">
        <v>54</v>
      </c>
      <c r="D17" s="133" t="s">
        <v>44</v>
      </c>
      <c r="E17" s="133" t="s">
        <v>37</v>
      </c>
      <c r="F17" s="134">
        <v>36657</v>
      </c>
      <c r="G17" s="131" t="s">
        <v>45</v>
      </c>
      <c r="H17" s="135">
        <v>64.5</v>
      </c>
      <c r="I17" s="136">
        <v>0.7568</v>
      </c>
      <c r="J17" s="125">
        <v>70</v>
      </c>
      <c r="K17" s="150">
        <v>75</v>
      </c>
      <c r="L17" s="150">
        <v>85</v>
      </c>
      <c r="M17" s="131"/>
      <c r="N17" s="188">
        <v>85</v>
      </c>
      <c r="O17" s="138">
        <f t="shared" si="0"/>
        <v>64.328</v>
      </c>
      <c r="P17" s="149">
        <v>55</v>
      </c>
      <c r="Q17" s="149">
        <v>62.5</v>
      </c>
      <c r="R17" s="149">
        <v>67.5</v>
      </c>
      <c r="S17" s="137"/>
      <c r="T17" s="198">
        <v>67.5</v>
      </c>
      <c r="U17" s="143">
        <f t="shared" si="1"/>
        <v>51.084</v>
      </c>
      <c r="V17" s="202">
        <f t="shared" si="2"/>
        <v>152.5</v>
      </c>
      <c r="W17" s="138">
        <f t="shared" si="3"/>
        <v>115.412</v>
      </c>
      <c r="X17" s="150">
        <v>120</v>
      </c>
      <c r="Y17" s="150">
        <v>130</v>
      </c>
      <c r="Z17" s="150">
        <v>135</v>
      </c>
      <c r="AA17" s="141"/>
      <c r="AB17" s="188">
        <v>135</v>
      </c>
      <c r="AC17" s="138">
        <f t="shared" si="4"/>
        <v>102.168</v>
      </c>
      <c r="AD17" s="202">
        <f t="shared" si="5"/>
        <v>287.5</v>
      </c>
      <c r="AE17" s="138">
        <f t="shared" si="6"/>
        <v>217.58</v>
      </c>
      <c r="AF17" s="31"/>
    </row>
    <row r="18" spans="1:32" s="115" customFormat="1" ht="12.75" customHeight="1">
      <c r="A18" s="22">
        <v>1</v>
      </c>
      <c r="B18" s="131">
        <v>67.5</v>
      </c>
      <c r="C18" s="132" t="s">
        <v>55</v>
      </c>
      <c r="D18" s="133" t="s">
        <v>44</v>
      </c>
      <c r="E18" s="133" t="s">
        <v>37</v>
      </c>
      <c r="F18" s="134">
        <v>35733</v>
      </c>
      <c r="G18" s="131" t="s">
        <v>56</v>
      </c>
      <c r="H18" s="135">
        <v>67.4</v>
      </c>
      <c r="I18" s="136">
        <v>0.7268</v>
      </c>
      <c r="J18" s="150">
        <v>125</v>
      </c>
      <c r="K18" s="150">
        <v>135</v>
      </c>
      <c r="L18" s="150">
        <v>145</v>
      </c>
      <c r="M18" s="131"/>
      <c r="N18" s="188">
        <v>145</v>
      </c>
      <c r="O18" s="138">
        <f t="shared" si="0"/>
        <v>105.386</v>
      </c>
      <c r="P18" s="149">
        <v>90</v>
      </c>
      <c r="Q18" s="149">
        <v>95</v>
      </c>
      <c r="R18" s="125">
        <v>97.5</v>
      </c>
      <c r="S18" s="137"/>
      <c r="T18" s="198">
        <v>95</v>
      </c>
      <c r="U18" s="143">
        <f t="shared" si="1"/>
        <v>69.046</v>
      </c>
      <c r="V18" s="202">
        <f t="shared" si="2"/>
        <v>240</v>
      </c>
      <c r="W18" s="138">
        <f t="shared" si="3"/>
        <v>174.432</v>
      </c>
      <c r="X18" s="150">
        <v>130</v>
      </c>
      <c r="Y18" s="150">
        <v>140</v>
      </c>
      <c r="Z18" s="150">
        <v>150</v>
      </c>
      <c r="AA18" s="141"/>
      <c r="AB18" s="188">
        <v>150</v>
      </c>
      <c r="AC18" s="138">
        <f t="shared" si="4"/>
        <v>109.02</v>
      </c>
      <c r="AD18" s="202">
        <f t="shared" si="5"/>
        <v>390</v>
      </c>
      <c r="AE18" s="138">
        <f t="shared" si="6"/>
        <v>283.452</v>
      </c>
      <c r="AF18" s="31"/>
    </row>
    <row r="19" spans="1:32" s="115" customFormat="1" ht="12.75" customHeight="1">
      <c r="A19" s="22">
        <v>2</v>
      </c>
      <c r="B19" s="131">
        <v>67.5</v>
      </c>
      <c r="C19" s="132" t="s">
        <v>57</v>
      </c>
      <c r="D19" s="133" t="s">
        <v>44</v>
      </c>
      <c r="E19" s="133" t="s">
        <v>37</v>
      </c>
      <c r="F19" s="134">
        <v>35884</v>
      </c>
      <c r="G19" s="131" t="s">
        <v>56</v>
      </c>
      <c r="H19" s="135">
        <v>61.5</v>
      </c>
      <c r="I19" s="136">
        <v>0.7927</v>
      </c>
      <c r="J19" s="150">
        <v>60</v>
      </c>
      <c r="K19" s="150">
        <v>70</v>
      </c>
      <c r="L19" s="125">
        <v>80</v>
      </c>
      <c r="M19" s="131"/>
      <c r="N19" s="188">
        <v>70</v>
      </c>
      <c r="O19" s="138">
        <f t="shared" si="0"/>
        <v>55.489</v>
      </c>
      <c r="P19" s="149">
        <v>50</v>
      </c>
      <c r="Q19" s="149">
        <v>55</v>
      </c>
      <c r="R19" s="149">
        <v>65</v>
      </c>
      <c r="S19" s="137"/>
      <c r="T19" s="198">
        <v>65</v>
      </c>
      <c r="U19" s="143">
        <f t="shared" si="1"/>
        <v>51.525499999999994</v>
      </c>
      <c r="V19" s="202">
        <f t="shared" si="2"/>
        <v>135</v>
      </c>
      <c r="W19" s="138">
        <f t="shared" si="3"/>
        <v>107.0145</v>
      </c>
      <c r="X19" s="150">
        <v>110</v>
      </c>
      <c r="Y19" s="151">
        <v>120</v>
      </c>
      <c r="Z19" s="150">
        <v>120</v>
      </c>
      <c r="AA19" s="141"/>
      <c r="AB19" s="188">
        <v>120</v>
      </c>
      <c r="AC19" s="138">
        <f t="shared" si="4"/>
        <v>95.124</v>
      </c>
      <c r="AD19" s="202">
        <f t="shared" si="5"/>
        <v>255</v>
      </c>
      <c r="AE19" s="138">
        <f t="shared" si="6"/>
        <v>202.1385</v>
      </c>
      <c r="AF19" s="31"/>
    </row>
    <row r="20" spans="1:32" s="115" customFormat="1" ht="12.75" customHeight="1">
      <c r="A20" s="22">
        <v>1</v>
      </c>
      <c r="B20" s="131">
        <v>67.5</v>
      </c>
      <c r="C20" s="132" t="s">
        <v>58</v>
      </c>
      <c r="D20" s="133" t="s">
        <v>44</v>
      </c>
      <c r="E20" s="133" t="s">
        <v>37</v>
      </c>
      <c r="F20" s="134">
        <v>33051</v>
      </c>
      <c r="G20" s="131" t="s">
        <v>39</v>
      </c>
      <c r="H20" s="135">
        <v>65</v>
      </c>
      <c r="I20" s="136">
        <v>0.7514</v>
      </c>
      <c r="J20" s="150">
        <v>95</v>
      </c>
      <c r="K20" s="150">
        <v>105</v>
      </c>
      <c r="L20" s="125">
        <v>115</v>
      </c>
      <c r="M20" s="131"/>
      <c r="N20" s="188">
        <v>105</v>
      </c>
      <c r="O20" s="138">
        <f t="shared" si="0"/>
        <v>78.89699999999999</v>
      </c>
      <c r="P20" s="125">
        <v>65</v>
      </c>
      <c r="Q20" s="149">
        <v>65</v>
      </c>
      <c r="R20" s="125">
        <v>70</v>
      </c>
      <c r="S20" s="137"/>
      <c r="T20" s="198">
        <v>65</v>
      </c>
      <c r="U20" s="143">
        <f t="shared" si="1"/>
        <v>48.840999999999994</v>
      </c>
      <c r="V20" s="202">
        <f t="shared" si="2"/>
        <v>170</v>
      </c>
      <c r="W20" s="138">
        <f t="shared" si="3"/>
        <v>127.738</v>
      </c>
      <c r="X20" s="150">
        <v>105</v>
      </c>
      <c r="Y20" s="150">
        <v>115</v>
      </c>
      <c r="Z20" s="151">
        <v>125</v>
      </c>
      <c r="AA20" s="141"/>
      <c r="AB20" s="188">
        <v>115</v>
      </c>
      <c r="AC20" s="138">
        <f t="shared" si="4"/>
        <v>86.411</v>
      </c>
      <c r="AD20" s="202">
        <f t="shared" si="5"/>
        <v>285</v>
      </c>
      <c r="AE20" s="138">
        <f t="shared" si="6"/>
        <v>214.149</v>
      </c>
      <c r="AF20" s="31"/>
    </row>
    <row r="21" spans="1:32" s="144" customFormat="1" ht="12.75" customHeight="1">
      <c r="A21" s="30">
        <v>1</v>
      </c>
      <c r="B21" s="131">
        <v>75</v>
      </c>
      <c r="C21" s="132" t="s">
        <v>62</v>
      </c>
      <c r="D21" s="133" t="s">
        <v>36</v>
      </c>
      <c r="E21" s="133" t="s">
        <v>37</v>
      </c>
      <c r="F21" s="134">
        <v>36226</v>
      </c>
      <c r="G21" s="131" t="s">
        <v>45</v>
      </c>
      <c r="H21" s="135">
        <v>72.2</v>
      </c>
      <c r="I21" s="136">
        <v>0.6851</v>
      </c>
      <c r="J21" s="125">
        <v>130</v>
      </c>
      <c r="K21" s="125">
        <v>130</v>
      </c>
      <c r="L21" s="149">
        <v>130</v>
      </c>
      <c r="M21" s="137"/>
      <c r="N21" s="198">
        <v>130</v>
      </c>
      <c r="O21" s="138">
        <f>I21*N21</f>
        <v>89.063</v>
      </c>
      <c r="P21" s="150">
        <v>95</v>
      </c>
      <c r="Q21" s="150">
        <v>100</v>
      </c>
      <c r="R21" s="129">
        <v>105</v>
      </c>
      <c r="S21" s="131"/>
      <c r="T21" s="188">
        <v>100</v>
      </c>
      <c r="U21" s="138">
        <f>I21*T21</f>
        <v>68.51</v>
      </c>
      <c r="V21" s="202">
        <f>N21+T21</f>
        <v>230</v>
      </c>
      <c r="W21" s="138">
        <f>I21*V21</f>
        <v>157.573</v>
      </c>
      <c r="X21" s="150">
        <v>125</v>
      </c>
      <c r="Y21" s="150">
        <v>130</v>
      </c>
      <c r="Z21" s="129">
        <v>140</v>
      </c>
      <c r="AA21" s="141"/>
      <c r="AB21" s="188">
        <v>130</v>
      </c>
      <c r="AC21" s="138">
        <f>I21*AB21</f>
        <v>89.063</v>
      </c>
      <c r="AD21" s="203">
        <f aca="true" t="shared" si="7" ref="AD21:AD30">V21+AB21</f>
        <v>360</v>
      </c>
      <c r="AE21" s="138">
        <f>I21*AD21</f>
        <v>246.63600000000002</v>
      </c>
      <c r="AF21" s="31"/>
    </row>
    <row r="22" spans="1:32" s="144" customFormat="1" ht="12.75" customHeight="1">
      <c r="A22" s="30">
        <v>2</v>
      </c>
      <c r="B22" s="131">
        <v>75</v>
      </c>
      <c r="C22" s="132" t="s">
        <v>63</v>
      </c>
      <c r="D22" s="133" t="s">
        <v>36</v>
      </c>
      <c r="E22" s="133" t="s">
        <v>37</v>
      </c>
      <c r="F22" s="134">
        <v>36411</v>
      </c>
      <c r="G22" s="131" t="s">
        <v>45</v>
      </c>
      <c r="H22" s="135">
        <v>71.2</v>
      </c>
      <c r="I22" s="136">
        <v>0.6931</v>
      </c>
      <c r="J22" s="149">
        <v>80</v>
      </c>
      <c r="K22" s="149">
        <v>90</v>
      </c>
      <c r="L22" s="125">
        <v>100</v>
      </c>
      <c r="M22" s="137"/>
      <c r="N22" s="198">
        <v>90</v>
      </c>
      <c r="O22" s="138">
        <f>I22*N22</f>
        <v>62.379000000000005</v>
      </c>
      <c r="P22" s="150">
        <v>50</v>
      </c>
      <c r="Q22" s="150">
        <v>55</v>
      </c>
      <c r="R22" s="150">
        <v>60</v>
      </c>
      <c r="S22" s="131"/>
      <c r="T22" s="188">
        <v>60</v>
      </c>
      <c r="U22" s="138">
        <f>I22*T22</f>
        <v>41.586000000000006</v>
      </c>
      <c r="V22" s="202">
        <f>N22+T22</f>
        <v>150</v>
      </c>
      <c r="W22" s="138">
        <f>I22*V22</f>
        <v>103.965</v>
      </c>
      <c r="X22" s="150">
        <v>100</v>
      </c>
      <c r="Y22" s="150">
        <v>110</v>
      </c>
      <c r="Z22" s="150">
        <v>120</v>
      </c>
      <c r="AA22" s="141"/>
      <c r="AB22" s="188">
        <v>120</v>
      </c>
      <c r="AC22" s="138">
        <f>I22*AB22</f>
        <v>83.17200000000001</v>
      </c>
      <c r="AD22" s="203">
        <f t="shared" si="7"/>
        <v>270</v>
      </c>
      <c r="AE22" s="138">
        <f>I22*AD22</f>
        <v>187.137</v>
      </c>
      <c r="AF22" s="31"/>
    </row>
    <row r="23" spans="1:32" s="115" customFormat="1" ht="12.75" customHeight="1">
      <c r="A23" s="22">
        <v>1</v>
      </c>
      <c r="B23" s="131">
        <v>75</v>
      </c>
      <c r="C23" s="132" t="s">
        <v>64</v>
      </c>
      <c r="D23" s="133" t="s">
        <v>36</v>
      </c>
      <c r="E23" s="133" t="s">
        <v>65</v>
      </c>
      <c r="F23" s="134">
        <v>35544</v>
      </c>
      <c r="G23" s="131" t="s">
        <v>56</v>
      </c>
      <c r="H23" s="135">
        <v>75</v>
      </c>
      <c r="I23" s="136">
        <v>0.6645</v>
      </c>
      <c r="J23" s="149">
        <v>110</v>
      </c>
      <c r="K23" s="149">
        <v>125</v>
      </c>
      <c r="L23" s="149">
        <v>140</v>
      </c>
      <c r="M23" s="131"/>
      <c r="N23" s="188">
        <v>140</v>
      </c>
      <c r="O23" s="138">
        <f t="shared" si="0"/>
        <v>93.03</v>
      </c>
      <c r="P23" s="149">
        <v>95</v>
      </c>
      <c r="Q23" s="149">
        <v>102.5</v>
      </c>
      <c r="R23" s="125">
        <v>107.5</v>
      </c>
      <c r="S23" s="137"/>
      <c r="T23" s="198">
        <v>102.5</v>
      </c>
      <c r="U23" s="143">
        <f t="shared" si="1"/>
        <v>68.11125</v>
      </c>
      <c r="V23" s="202">
        <f t="shared" si="2"/>
        <v>242.5</v>
      </c>
      <c r="W23" s="138">
        <f t="shared" si="3"/>
        <v>161.14124999999999</v>
      </c>
      <c r="X23" s="150">
        <v>160</v>
      </c>
      <c r="Y23" s="150">
        <v>175</v>
      </c>
      <c r="Z23" s="150">
        <v>185</v>
      </c>
      <c r="AA23" s="141"/>
      <c r="AB23" s="188">
        <v>185</v>
      </c>
      <c r="AC23" s="138">
        <f t="shared" si="4"/>
        <v>122.93249999999999</v>
      </c>
      <c r="AD23" s="202">
        <f t="shared" si="7"/>
        <v>427.5</v>
      </c>
      <c r="AE23" s="138">
        <f t="shared" si="6"/>
        <v>284.07375</v>
      </c>
      <c r="AF23" s="31"/>
    </row>
    <row r="24" spans="1:32" s="115" customFormat="1" ht="12.75" customHeight="1">
      <c r="A24" s="22">
        <v>2</v>
      </c>
      <c r="B24" s="131">
        <v>75</v>
      </c>
      <c r="C24" s="132" t="s">
        <v>66</v>
      </c>
      <c r="D24" s="133" t="s">
        <v>36</v>
      </c>
      <c r="E24" s="133" t="s">
        <v>65</v>
      </c>
      <c r="F24" s="134">
        <v>35524</v>
      </c>
      <c r="G24" s="131" t="s">
        <v>56</v>
      </c>
      <c r="H24" s="135">
        <v>69.2</v>
      </c>
      <c r="I24" s="136">
        <v>0.7101</v>
      </c>
      <c r="J24" s="150">
        <v>100</v>
      </c>
      <c r="K24" s="150">
        <v>110</v>
      </c>
      <c r="L24" s="125">
        <v>115</v>
      </c>
      <c r="M24" s="131"/>
      <c r="N24" s="188">
        <v>110</v>
      </c>
      <c r="O24" s="138">
        <f t="shared" si="0"/>
        <v>78.11099999999999</v>
      </c>
      <c r="P24" s="149">
        <v>80</v>
      </c>
      <c r="Q24" s="149">
        <v>87.5</v>
      </c>
      <c r="R24" s="149">
        <v>90</v>
      </c>
      <c r="S24" s="137"/>
      <c r="T24" s="198">
        <v>90</v>
      </c>
      <c r="U24" s="143">
        <f t="shared" si="1"/>
        <v>63.909</v>
      </c>
      <c r="V24" s="202">
        <f t="shared" si="2"/>
        <v>200</v>
      </c>
      <c r="W24" s="138">
        <f t="shared" si="3"/>
        <v>142.01999999999998</v>
      </c>
      <c r="X24" s="150">
        <v>150</v>
      </c>
      <c r="Y24" s="151">
        <v>165</v>
      </c>
      <c r="Z24" s="150">
        <v>175</v>
      </c>
      <c r="AA24" s="141"/>
      <c r="AB24" s="188">
        <v>175</v>
      </c>
      <c r="AC24" s="138">
        <f t="shared" si="4"/>
        <v>124.2675</v>
      </c>
      <c r="AD24" s="202">
        <f t="shared" si="7"/>
        <v>375</v>
      </c>
      <c r="AE24" s="138">
        <f t="shared" si="6"/>
        <v>266.28749999999997</v>
      </c>
      <c r="AF24" s="31"/>
    </row>
    <row r="25" spans="1:32" s="115" customFormat="1" ht="12.75" customHeight="1">
      <c r="A25" s="22">
        <v>3</v>
      </c>
      <c r="B25" s="131">
        <v>75</v>
      </c>
      <c r="C25" s="132" t="s">
        <v>67</v>
      </c>
      <c r="D25" s="133" t="s">
        <v>36</v>
      </c>
      <c r="E25" s="133" t="s">
        <v>37</v>
      </c>
      <c r="F25" s="134">
        <v>36049</v>
      </c>
      <c r="G25" s="131" t="s">
        <v>56</v>
      </c>
      <c r="H25" s="135">
        <v>73.1</v>
      </c>
      <c r="I25" s="136">
        <v>0.6285</v>
      </c>
      <c r="J25" s="150">
        <v>105</v>
      </c>
      <c r="K25" s="125">
        <v>120</v>
      </c>
      <c r="L25" s="150">
        <v>125</v>
      </c>
      <c r="M25" s="131"/>
      <c r="N25" s="188">
        <v>125</v>
      </c>
      <c r="O25" s="138">
        <f t="shared" si="0"/>
        <v>78.5625</v>
      </c>
      <c r="P25" s="149">
        <v>85</v>
      </c>
      <c r="Q25" s="149">
        <v>90</v>
      </c>
      <c r="R25" s="149">
        <v>95</v>
      </c>
      <c r="S25" s="137"/>
      <c r="T25" s="198">
        <v>95</v>
      </c>
      <c r="U25" s="143">
        <f t="shared" si="1"/>
        <v>59.707499999999996</v>
      </c>
      <c r="V25" s="202">
        <f t="shared" si="2"/>
        <v>220</v>
      </c>
      <c r="W25" s="138">
        <f t="shared" si="3"/>
        <v>138.26999999999998</v>
      </c>
      <c r="X25" s="150">
        <v>130</v>
      </c>
      <c r="Y25" s="150">
        <v>142.5</v>
      </c>
      <c r="Z25" s="151">
        <v>152.5</v>
      </c>
      <c r="AA25" s="141"/>
      <c r="AB25" s="188">
        <v>142.5</v>
      </c>
      <c r="AC25" s="138">
        <f t="shared" si="4"/>
        <v>89.56124999999999</v>
      </c>
      <c r="AD25" s="202">
        <f t="shared" si="7"/>
        <v>362.5</v>
      </c>
      <c r="AE25" s="138">
        <f t="shared" si="6"/>
        <v>227.83124999999998</v>
      </c>
      <c r="AF25" s="31"/>
    </row>
    <row r="26" spans="1:32" s="115" customFormat="1" ht="12.75" customHeight="1">
      <c r="A26" s="22">
        <v>1</v>
      </c>
      <c r="B26" s="131">
        <v>75</v>
      </c>
      <c r="C26" s="132" t="s">
        <v>68</v>
      </c>
      <c r="D26" s="133" t="s">
        <v>36</v>
      </c>
      <c r="E26" s="133" t="s">
        <v>37</v>
      </c>
      <c r="F26" s="134">
        <v>33781</v>
      </c>
      <c r="G26" s="131" t="s">
        <v>61</v>
      </c>
      <c r="H26" s="135">
        <v>73.5</v>
      </c>
      <c r="I26" s="136">
        <v>0.6752</v>
      </c>
      <c r="J26" s="150">
        <v>130</v>
      </c>
      <c r="K26" s="150">
        <v>140</v>
      </c>
      <c r="L26" s="150">
        <v>150</v>
      </c>
      <c r="M26" s="131"/>
      <c r="N26" s="188">
        <v>150</v>
      </c>
      <c r="O26" s="138">
        <f t="shared" si="0"/>
        <v>101.28</v>
      </c>
      <c r="P26" s="149">
        <v>100</v>
      </c>
      <c r="Q26" s="149">
        <v>105</v>
      </c>
      <c r="R26" s="125">
        <v>110</v>
      </c>
      <c r="S26" s="137"/>
      <c r="T26" s="198">
        <v>105</v>
      </c>
      <c r="U26" s="143">
        <f t="shared" si="1"/>
        <v>70.896</v>
      </c>
      <c r="V26" s="202">
        <f t="shared" si="2"/>
        <v>255</v>
      </c>
      <c r="W26" s="138">
        <f t="shared" si="3"/>
        <v>172.17600000000002</v>
      </c>
      <c r="X26" s="150">
        <v>160</v>
      </c>
      <c r="Y26" s="150">
        <v>170</v>
      </c>
      <c r="Z26" s="150">
        <v>185</v>
      </c>
      <c r="AA26" s="141"/>
      <c r="AB26" s="188">
        <v>185</v>
      </c>
      <c r="AC26" s="138">
        <f t="shared" si="4"/>
        <v>124.912</v>
      </c>
      <c r="AD26" s="202">
        <f t="shared" si="7"/>
        <v>440</v>
      </c>
      <c r="AE26" s="138">
        <f t="shared" si="6"/>
        <v>297.088</v>
      </c>
      <c r="AF26" s="31"/>
    </row>
    <row r="27" spans="1:32" s="115" customFormat="1" ht="12.75" customHeight="1">
      <c r="A27" s="22">
        <v>1</v>
      </c>
      <c r="B27" s="131">
        <v>75</v>
      </c>
      <c r="C27" s="132" t="s">
        <v>68</v>
      </c>
      <c r="D27" s="133" t="s">
        <v>36</v>
      </c>
      <c r="E27" s="133" t="s">
        <v>37</v>
      </c>
      <c r="F27" s="134">
        <v>33781</v>
      </c>
      <c r="G27" s="131" t="s">
        <v>39</v>
      </c>
      <c r="H27" s="135">
        <v>73.5</v>
      </c>
      <c r="I27" s="136">
        <v>0.6752</v>
      </c>
      <c r="J27" s="150">
        <v>130</v>
      </c>
      <c r="K27" s="150">
        <v>140</v>
      </c>
      <c r="L27" s="150">
        <v>150</v>
      </c>
      <c r="M27" s="131"/>
      <c r="N27" s="188">
        <v>150</v>
      </c>
      <c r="O27" s="138">
        <f aca="true" t="shared" si="8" ref="O27:O40">I27*N27</f>
        <v>101.28</v>
      </c>
      <c r="P27" s="149">
        <v>100</v>
      </c>
      <c r="Q27" s="149">
        <v>105</v>
      </c>
      <c r="R27" s="125">
        <v>110</v>
      </c>
      <c r="S27" s="137"/>
      <c r="T27" s="198">
        <v>105</v>
      </c>
      <c r="U27" s="143">
        <f aca="true" t="shared" si="9" ref="U27:U40">I27*T27</f>
        <v>70.896</v>
      </c>
      <c r="V27" s="202">
        <f aca="true" t="shared" si="10" ref="V27:V40">N27+T27</f>
        <v>255</v>
      </c>
      <c r="W27" s="138">
        <f aca="true" t="shared" si="11" ref="W27:W40">I27*V27</f>
        <v>172.17600000000002</v>
      </c>
      <c r="X27" s="150">
        <v>160</v>
      </c>
      <c r="Y27" s="150">
        <v>170</v>
      </c>
      <c r="Z27" s="150">
        <v>185</v>
      </c>
      <c r="AA27" s="141"/>
      <c r="AB27" s="188">
        <v>185</v>
      </c>
      <c r="AC27" s="138">
        <f aca="true" t="shared" si="12" ref="AC27:AC40">I27*AB27</f>
        <v>124.912</v>
      </c>
      <c r="AD27" s="202">
        <f t="shared" si="7"/>
        <v>440</v>
      </c>
      <c r="AE27" s="138">
        <f aca="true" t="shared" si="13" ref="AE27:AE40">I27*AD27</f>
        <v>297.088</v>
      </c>
      <c r="AF27" s="31"/>
    </row>
    <row r="28" spans="1:32" s="115" customFormat="1" ht="12.75" customHeight="1">
      <c r="A28" s="22">
        <v>1</v>
      </c>
      <c r="B28" s="131">
        <v>75</v>
      </c>
      <c r="C28" s="132" t="s">
        <v>69</v>
      </c>
      <c r="D28" s="133" t="s">
        <v>36</v>
      </c>
      <c r="E28" s="133" t="s">
        <v>37</v>
      </c>
      <c r="F28" s="134">
        <v>13137</v>
      </c>
      <c r="G28" s="131" t="s">
        <v>70</v>
      </c>
      <c r="H28" s="135">
        <v>71.8</v>
      </c>
      <c r="I28" s="136">
        <v>0.6882</v>
      </c>
      <c r="J28" s="150">
        <v>100</v>
      </c>
      <c r="K28" s="150">
        <v>110</v>
      </c>
      <c r="L28" s="150">
        <v>117.5</v>
      </c>
      <c r="M28" s="131"/>
      <c r="N28" s="188">
        <v>117.5</v>
      </c>
      <c r="O28" s="138">
        <f t="shared" si="8"/>
        <v>80.8635</v>
      </c>
      <c r="P28" s="149">
        <v>55</v>
      </c>
      <c r="Q28" s="149">
        <v>60</v>
      </c>
      <c r="R28" s="125">
        <v>65</v>
      </c>
      <c r="S28" s="137"/>
      <c r="T28" s="198">
        <v>60</v>
      </c>
      <c r="U28" s="143">
        <f t="shared" si="9"/>
        <v>41.292</v>
      </c>
      <c r="V28" s="202">
        <f t="shared" si="10"/>
        <v>177.5</v>
      </c>
      <c r="W28" s="138">
        <f t="shared" si="11"/>
        <v>122.1555</v>
      </c>
      <c r="X28" s="150">
        <v>120</v>
      </c>
      <c r="Y28" s="150">
        <v>140</v>
      </c>
      <c r="Z28" s="150">
        <v>152.5</v>
      </c>
      <c r="AA28" s="141"/>
      <c r="AB28" s="188">
        <v>152.5</v>
      </c>
      <c r="AC28" s="138">
        <f t="shared" si="12"/>
        <v>104.9505</v>
      </c>
      <c r="AD28" s="202">
        <f t="shared" si="7"/>
        <v>330</v>
      </c>
      <c r="AE28" s="138">
        <f t="shared" si="13"/>
        <v>227.10600000000002</v>
      </c>
      <c r="AF28" s="31"/>
    </row>
    <row r="29" spans="1:32" s="115" customFormat="1" ht="12.75" customHeight="1">
      <c r="A29" s="22">
        <v>1</v>
      </c>
      <c r="B29" s="131">
        <v>82.5</v>
      </c>
      <c r="C29" s="132" t="s">
        <v>71</v>
      </c>
      <c r="D29" s="133" t="s">
        <v>36</v>
      </c>
      <c r="E29" s="133" t="s">
        <v>65</v>
      </c>
      <c r="F29" s="134">
        <v>34573</v>
      </c>
      <c r="G29" s="131" t="s">
        <v>61</v>
      </c>
      <c r="H29" s="135">
        <v>78.7</v>
      </c>
      <c r="I29" s="136">
        <v>0.6405</v>
      </c>
      <c r="J29" s="150">
        <v>150</v>
      </c>
      <c r="K29" s="150">
        <v>160</v>
      </c>
      <c r="L29" s="125">
        <v>172.5</v>
      </c>
      <c r="M29" s="131"/>
      <c r="N29" s="188">
        <v>160</v>
      </c>
      <c r="O29" s="138">
        <f t="shared" si="8"/>
        <v>102.47999999999999</v>
      </c>
      <c r="P29" s="149">
        <v>115</v>
      </c>
      <c r="Q29" s="149">
        <v>125</v>
      </c>
      <c r="R29" s="149">
        <v>127.5</v>
      </c>
      <c r="S29" s="137"/>
      <c r="T29" s="198">
        <v>127.5</v>
      </c>
      <c r="U29" s="143">
        <f t="shared" si="9"/>
        <v>81.66375</v>
      </c>
      <c r="V29" s="202">
        <f t="shared" si="10"/>
        <v>287.5</v>
      </c>
      <c r="W29" s="138">
        <f t="shared" si="11"/>
        <v>184.14374999999998</v>
      </c>
      <c r="X29" s="150">
        <v>170</v>
      </c>
      <c r="Y29" s="150">
        <v>190</v>
      </c>
      <c r="Z29" s="151">
        <v>205</v>
      </c>
      <c r="AA29" s="141"/>
      <c r="AB29" s="188">
        <v>190</v>
      </c>
      <c r="AC29" s="138">
        <f t="shared" si="12"/>
        <v>121.695</v>
      </c>
      <c r="AD29" s="202">
        <f t="shared" si="7"/>
        <v>477.5</v>
      </c>
      <c r="AE29" s="138">
        <f t="shared" si="13"/>
        <v>305.83875</v>
      </c>
      <c r="AF29" s="31"/>
    </row>
    <row r="30" spans="1:32" s="115" customFormat="1" ht="12.75" customHeight="1">
      <c r="A30" s="22">
        <v>2</v>
      </c>
      <c r="B30" s="131">
        <v>82.5</v>
      </c>
      <c r="C30" s="132" t="s">
        <v>72</v>
      </c>
      <c r="D30" s="133" t="s">
        <v>36</v>
      </c>
      <c r="E30" s="133" t="s">
        <v>37</v>
      </c>
      <c r="F30" s="134">
        <v>34038</v>
      </c>
      <c r="G30" s="131" t="s">
        <v>61</v>
      </c>
      <c r="H30" s="135">
        <v>81.8</v>
      </c>
      <c r="I30" s="136">
        <v>0.623</v>
      </c>
      <c r="J30" s="150">
        <v>145</v>
      </c>
      <c r="K30" s="125">
        <v>150</v>
      </c>
      <c r="L30" s="150">
        <v>160</v>
      </c>
      <c r="M30" s="131"/>
      <c r="N30" s="188">
        <v>160</v>
      </c>
      <c r="O30" s="138">
        <f t="shared" si="8"/>
        <v>99.68</v>
      </c>
      <c r="P30" s="125">
        <v>95</v>
      </c>
      <c r="Q30" s="149">
        <v>95</v>
      </c>
      <c r="R30" s="125">
        <v>100</v>
      </c>
      <c r="S30" s="137"/>
      <c r="T30" s="198">
        <v>95</v>
      </c>
      <c r="U30" s="143">
        <f t="shared" si="9"/>
        <v>59.185</v>
      </c>
      <c r="V30" s="202">
        <f t="shared" si="10"/>
        <v>255</v>
      </c>
      <c r="W30" s="138">
        <f t="shared" si="11"/>
        <v>158.865</v>
      </c>
      <c r="X30" s="150">
        <v>190</v>
      </c>
      <c r="Y30" s="150">
        <v>195</v>
      </c>
      <c r="Z30" s="150">
        <v>200</v>
      </c>
      <c r="AA30" s="141"/>
      <c r="AB30" s="188">
        <v>200</v>
      </c>
      <c r="AC30" s="138">
        <f t="shared" si="12"/>
        <v>124.6</v>
      </c>
      <c r="AD30" s="202">
        <f t="shared" si="7"/>
        <v>455</v>
      </c>
      <c r="AE30" s="138">
        <f t="shared" si="13"/>
        <v>283.465</v>
      </c>
      <c r="AF30" s="31"/>
    </row>
    <row r="31" spans="1:32" s="115" customFormat="1" ht="12.75" customHeight="1">
      <c r="A31" s="22">
        <v>1</v>
      </c>
      <c r="B31" s="131">
        <v>82.5</v>
      </c>
      <c r="C31" s="132" t="s">
        <v>73</v>
      </c>
      <c r="D31" s="133" t="s">
        <v>36</v>
      </c>
      <c r="E31" s="133" t="s">
        <v>37</v>
      </c>
      <c r="F31" s="134">
        <v>30897</v>
      </c>
      <c r="G31" s="131" t="s">
        <v>39</v>
      </c>
      <c r="H31" s="135">
        <v>77.6</v>
      </c>
      <c r="I31" s="136">
        <v>0.6473</v>
      </c>
      <c r="J31" s="150">
        <v>150</v>
      </c>
      <c r="K31" s="125">
        <v>160</v>
      </c>
      <c r="L31" s="150">
        <v>160</v>
      </c>
      <c r="M31" s="131"/>
      <c r="N31" s="188">
        <v>160</v>
      </c>
      <c r="O31" s="138">
        <f t="shared" si="8"/>
        <v>103.568</v>
      </c>
      <c r="P31" s="149">
        <v>130</v>
      </c>
      <c r="Q31" s="149">
        <v>137.5</v>
      </c>
      <c r="R31" s="125">
        <v>142.5</v>
      </c>
      <c r="S31" s="137"/>
      <c r="T31" s="198">
        <v>137.5</v>
      </c>
      <c r="U31" s="143">
        <f t="shared" si="9"/>
        <v>89.00375</v>
      </c>
      <c r="V31" s="202">
        <f t="shared" si="10"/>
        <v>297.5</v>
      </c>
      <c r="W31" s="138">
        <f t="shared" si="11"/>
        <v>192.57175</v>
      </c>
      <c r="X31" s="150">
        <v>200</v>
      </c>
      <c r="Y31" s="150">
        <v>210</v>
      </c>
      <c r="Z31" s="150">
        <v>220</v>
      </c>
      <c r="AA31" s="141"/>
      <c r="AB31" s="188">
        <v>220</v>
      </c>
      <c r="AC31" s="138">
        <f t="shared" si="12"/>
        <v>142.406</v>
      </c>
      <c r="AD31" s="202">
        <f aca="true" t="shared" si="14" ref="AD31:AD40">V31+AB31</f>
        <v>517.5</v>
      </c>
      <c r="AE31" s="138">
        <f t="shared" si="13"/>
        <v>334.97775</v>
      </c>
      <c r="AF31" s="31"/>
    </row>
    <row r="32" spans="1:32" s="115" customFormat="1" ht="27" customHeight="1">
      <c r="A32" s="30">
        <v>2</v>
      </c>
      <c r="B32" s="31">
        <v>82.5</v>
      </c>
      <c r="C32" s="147" t="s">
        <v>74</v>
      </c>
      <c r="D32" s="133" t="s">
        <v>36</v>
      </c>
      <c r="E32" s="133" t="s">
        <v>37</v>
      </c>
      <c r="F32" s="33" t="s">
        <v>75</v>
      </c>
      <c r="G32" s="31" t="s">
        <v>39</v>
      </c>
      <c r="H32" s="34">
        <v>78.6</v>
      </c>
      <c r="I32" s="136">
        <v>0.6412</v>
      </c>
      <c r="J32" s="153">
        <v>125</v>
      </c>
      <c r="K32" s="125">
        <v>135</v>
      </c>
      <c r="L32" s="154">
        <v>145</v>
      </c>
      <c r="M32" s="31"/>
      <c r="N32" s="30">
        <v>145</v>
      </c>
      <c r="O32" s="148">
        <f t="shared" si="8"/>
        <v>92.974</v>
      </c>
      <c r="P32" s="153">
        <v>115</v>
      </c>
      <c r="Q32" s="153">
        <v>120</v>
      </c>
      <c r="R32" s="125">
        <v>125</v>
      </c>
      <c r="S32" s="31"/>
      <c r="T32" s="30">
        <v>120</v>
      </c>
      <c r="U32" s="148">
        <f t="shared" si="9"/>
        <v>76.944</v>
      </c>
      <c r="V32" s="30">
        <f t="shared" si="10"/>
        <v>265</v>
      </c>
      <c r="W32" s="148">
        <f t="shared" si="11"/>
        <v>169.918</v>
      </c>
      <c r="X32" s="153">
        <v>160</v>
      </c>
      <c r="Y32" s="154">
        <v>175</v>
      </c>
      <c r="Z32" s="153">
        <v>185</v>
      </c>
      <c r="AA32" s="31"/>
      <c r="AB32" s="30">
        <v>185</v>
      </c>
      <c r="AC32" s="148">
        <f t="shared" si="12"/>
        <v>118.622</v>
      </c>
      <c r="AD32" s="30">
        <f t="shared" si="14"/>
        <v>450</v>
      </c>
      <c r="AE32" s="148">
        <f t="shared" si="13"/>
        <v>288.54</v>
      </c>
      <c r="AF32" s="31"/>
    </row>
    <row r="33" spans="1:32" s="115" customFormat="1" ht="12.75" customHeight="1">
      <c r="A33" s="22">
        <v>1</v>
      </c>
      <c r="B33" s="131">
        <v>90</v>
      </c>
      <c r="C33" s="132" t="s">
        <v>76</v>
      </c>
      <c r="D33" s="133" t="s">
        <v>36</v>
      </c>
      <c r="E33" s="133" t="s">
        <v>37</v>
      </c>
      <c r="F33" s="134">
        <v>35541</v>
      </c>
      <c r="G33" s="131" t="s">
        <v>56</v>
      </c>
      <c r="H33" s="135">
        <v>86.4</v>
      </c>
      <c r="I33" s="136">
        <v>0.6001</v>
      </c>
      <c r="J33" s="150">
        <v>140</v>
      </c>
      <c r="K33" s="150">
        <v>150</v>
      </c>
      <c r="L33" s="150">
        <v>160</v>
      </c>
      <c r="M33" s="131"/>
      <c r="N33" s="188">
        <v>160</v>
      </c>
      <c r="O33" s="148">
        <f t="shared" si="8"/>
        <v>96.01599999999999</v>
      </c>
      <c r="P33" s="125">
        <v>100</v>
      </c>
      <c r="Q33" s="149">
        <v>107.5</v>
      </c>
      <c r="R33" s="125">
        <v>112.5</v>
      </c>
      <c r="S33" s="137"/>
      <c r="T33" s="198">
        <v>107.5</v>
      </c>
      <c r="U33" s="143">
        <f t="shared" si="9"/>
        <v>64.51075</v>
      </c>
      <c r="V33" s="202">
        <f t="shared" si="10"/>
        <v>267.5</v>
      </c>
      <c r="W33" s="138">
        <f t="shared" si="11"/>
        <v>160.52675</v>
      </c>
      <c r="X33" s="151">
        <v>160</v>
      </c>
      <c r="Y33" s="150">
        <v>165</v>
      </c>
      <c r="Z33" s="150">
        <v>180</v>
      </c>
      <c r="AA33" s="141"/>
      <c r="AB33" s="188">
        <v>180</v>
      </c>
      <c r="AC33" s="148">
        <f t="shared" si="12"/>
        <v>108.018</v>
      </c>
      <c r="AD33" s="202">
        <f t="shared" si="14"/>
        <v>447.5</v>
      </c>
      <c r="AE33" s="138">
        <f t="shared" si="13"/>
        <v>268.54474999999996</v>
      </c>
      <c r="AF33" s="31"/>
    </row>
    <row r="34" spans="1:32" s="115" customFormat="1" ht="12.75" customHeight="1">
      <c r="A34" s="22">
        <v>2</v>
      </c>
      <c r="B34" s="131">
        <v>90</v>
      </c>
      <c r="C34" s="132" t="s">
        <v>77</v>
      </c>
      <c r="D34" s="133" t="s">
        <v>36</v>
      </c>
      <c r="E34" s="133" t="s">
        <v>37</v>
      </c>
      <c r="F34" s="134">
        <v>35517</v>
      </c>
      <c r="G34" s="131" t="s">
        <v>56</v>
      </c>
      <c r="H34" s="135">
        <v>84.3</v>
      </c>
      <c r="I34" s="136">
        <v>0.6102</v>
      </c>
      <c r="J34" s="150">
        <v>130</v>
      </c>
      <c r="K34" s="150">
        <v>140</v>
      </c>
      <c r="L34" s="125">
        <v>150</v>
      </c>
      <c r="M34" s="131"/>
      <c r="N34" s="188">
        <v>140</v>
      </c>
      <c r="O34" s="148">
        <f t="shared" si="8"/>
        <v>85.428</v>
      </c>
      <c r="P34" s="125">
        <v>105</v>
      </c>
      <c r="Q34" s="149">
        <v>110</v>
      </c>
      <c r="R34" s="149">
        <v>115</v>
      </c>
      <c r="S34" s="137"/>
      <c r="T34" s="198">
        <v>115</v>
      </c>
      <c r="U34" s="143">
        <f t="shared" si="9"/>
        <v>70.173</v>
      </c>
      <c r="V34" s="202">
        <f t="shared" si="10"/>
        <v>255</v>
      </c>
      <c r="W34" s="138">
        <f t="shared" si="11"/>
        <v>155.601</v>
      </c>
      <c r="X34" s="150">
        <v>140</v>
      </c>
      <c r="Y34" s="150">
        <v>155</v>
      </c>
      <c r="Z34" s="150">
        <v>170</v>
      </c>
      <c r="AA34" s="141"/>
      <c r="AB34" s="188">
        <v>170</v>
      </c>
      <c r="AC34" s="148">
        <f t="shared" si="12"/>
        <v>103.734</v>
      </c>
      <c r="AD34" s="202">
        <f t="shared" si="14"/>
        <v>425</v>
      </c>
      <c r="AE34" s="138">
        <f t="shared" si="13"/>
        <v>259.335</v>
      </c>
      <c r="AF34" s="31"/>
    </row>
    <row r="35" spans="1:32" s="115" customFormat="1" ht="12.75" customHeight="1">
      <c r="A35" s="22">
        <v>1</v>
      </c>
      <c r="B35" s="131">
        <v>90</v>
      </c>
      <c r="C35" s="132" t="s">
        <v>78</v>
      </c>
      <c r="D35" s="133" t="s">
        <v>36</v>
      </c>
      <c r="E35" s="133" t="s">
        <v>37</v>
      </c>
      <c r="F35" s="134">
        <v>34841</v>
      </c>
      <c r="G35" s="131" t="s">
        <v>47</v>
      </c>
      <c r="H35" s="135">
        <v>89.3</v>
      </c>
      <c r="I35" s="136">
        <v>0.5881</v>
      </c>
      <c r="J35" s="150">
        <v>190</v>
      </c>
      <c r="K35" s="150">
        <v>200</v>
      </c>
      <c r="L35" s="125">
        <v>205</v>
      </c>
      <c r="M35" s="131"/>
      <c r="N35" s="188">
        <v>200</v>
      </c>
      <c r="O35" s="148">
        <f t="shared" si="8"/>
        <v>117.61999999999999</v>
      </c>
      <c r="P35" s="149">
        <v>135</v>
      </c>
      <c r="Q35" s="125">
        <v>140</v>
      </c>
      <c r="R35" s="125">
        <v>140</v>
      </c>
      <c r="S35" s="137"/>
      <c r="T35" s="198">
        <v>135</v>
      </c>
      <c r="U35" s="143">
        <f t="shared" si="9"/>
        <v>79.39349999999999</v>
      </c>
      <c r="V35" s="202">
        <f t="shared" si="10"/>
        <v>335</v>
      </c>
      <c r="W35" s="138">
        <f t="shared" si="11"/>
        <v>197.0135</v>
      </c>
      <c r="X35" s="150">
        <v>200</v>
      </c>
      <c r="Y35" s="150">
        <v>210</v>
      </c>
      <c r="Z35" s="151">
        <v>220</v>
      </c>
      <c r="AA35" s="141"/>
      <c r="AB35" s="188">
        <v>210</v>
      </c>
      <c r="AC35" s="148">
        <f t="shared" si="12"/>
        <v>123.50099999999999</v>
      </c>
      <c r="AD35" s="202">
        <f t="shared" si="14"/>
        <v>545</v>
      </c>
      <c r="AE35" s="138">
        <f t="shared" si="13"/>
        <v>320.5145</v>
      </c>
      <c r="AF35" s="31"/>
    </row>
    <row r="36" spans="1:32" s="115" customFormat="1" ht="12.75" customHeight="1">
      <c r="A36" s="22">
        <v>2</v>
      </c>
      <c r="B36" s="131">
        <v>90</v>
      </c>
      <c r="C36" s="132" t="s">
        <v>79</v>
      </c>
      <c r="D36" s="133" t="s">
        <v>36</v>
      </c>
      <c r="E36" s="133" t="s">
        <v>37</v>
      </c>
      <c r="F36" s="134">
        <v>36167</v>
      </c>
      <c r="G36" s="131" t="s">
        <v>47</v>
      </c>
      <c r="H36" s="135">
        <v>89.1</v>
      </c>
      <c r="I36" s="136">
        <v>0.5876</v>
      </c>
      <c r="J36" s="125">
        <v>160</v>
      </c>
      <c r="K36" s="150">
        <v>165</v>
      </c>
      <c r="L36" s="125">
        <v>170</v>
      </c>
      <c r="M36" s="131"/>
      <c r="N36" s="188">
        <v>165</v>
      </c>
      <c r="O36" s="148">
        <f t="shared" si="8"/>
        <v>96.95400000000001</v>
      </c>
      <c r="P36" s="149">
        <v>110</v>
      </c>
      <c r="Q36" s="149">
        <v>120</v>
      </c>
      <c r="R36" s="149">
        <v>130</v>
      </c>
      <c r="S36" s="137"/>
      <c r="T36" s="198">
        <v>130</v>
      </c>
      <c r="U36" s="143">
        <f t="shared" si="9"/>
        <v>76.388</v>
      </c>
      <c r="V36" s="202">
        <f t="shared" si="10"/>
        <v>295</v>
      </c>
      <c r="W36" s="138">
        <f t="shared" si="11"/>
        <v>173.342</v>
      </c>
      <c r="X36" s="150">
        <v>170</v>
      </c>
      <c r="Y36" s="150">
        <v>185</v>
      </c>
      <c r="Z36" s="151">
        <v>195</v>
      </c>
      <c r="AA36" s="141"/>
      <c r="AB36" s="188">
        <v>185</v>
      </c>
      <c r="AC36" s="148">
        <f t="shared" si="12"/>
        <v>108.706</v>
      </c>
      <c r="AD36" s="202">
        <f t="shared" si="14"/>
        <v>480</v>
      </c>
      <c r="AE36" s="138">
        <f t="shared" si="13"/>
        <v>282.048</v>
      </c>
      <c r="AF36" s="31"/>
    </row>
    <row r="37" spans="1:32" s="115" customFormat="1" ht="12.75" customHeight="1">
      <c r="A37" s="22">
        <v>1</v>
      </c>
      <c r="B37" s="131">
        <v>90</v>
      </c>
      <c r="C37" s="132" t="s">
        <v>80</v>
      </c>
      <c r="D37" s="133" t="s">
        <v>36</v>
      </c>
      <c r="E37" s="133" t="s">
        <v>37</v>
      </c>
      <c r="F37" s="134">
        <v>34354</v>
      </c>
      <c r="G37" s="131" t="s">
        <v>61</v>
      </c>
      <c r="H37" s="135">
        <v>89.1</v>
      </c>
      <c r="I37" s="136">
        <v>0.5876</v>
      </c>
      <c r="J37" s="150">
        <v>110</v>
      </c>
      <c r="K37" s="125">
        <v>115</v>
      </c>
      <c r="L37" s="150">
        <v>115</v>
      </c>
      <c r="M37" s="131"/>
      <c r="N37" s="188">
        <v>115</v>
      </c>
      <c r="O37" s="148">
        <f t="shared" si="8"/>
        <v>67.574</v>
      </c>
      <c r="P37" s="125">
        <v>105</v>
      </c>
      <c r="Q37" s="149">
        <v>110</v>
      </c>
      <c r="R37" s="125">
        <v>115</v>
      </c>
      <c r="S37" s="137"/>
      <c r="T37" s="198">
        <v>110</v>
      </c>
      <c r="U37" s="143">
        <f t="shared" si="9"/>
        <v>64.636</v>
      </c>
      <c r="V37" s="202">
        <f t="shared" si="10"/>
        <v>225</v>
      </c>
      <c r="W37" s="138">
        <f t="shared" si="11"/>
        <v>132.21</v>
      </c>
      <c r="X37" s="150">
        <v>170</v>
      </c>
      <c r="Y37" s="150">
        <v>177.5</v>
      </c>
      <c r="Z37" s="150">
        <v>182.5</v>
      </c>
      <c r="AA37" s="141"/>
      <c r="AB37" s="188">
        <v>182.5</v>
      </c>
      <c r="AC37" s="148">
        <f t="shared" si="12"/>
        <v>107.23700000000001</v>
      </c>
      <c r="AD37" s="202">
        <f t="shared" si="14"/>
        <v>407.5</v>
      </c>
      <c r="AE37" s="138">
        <f t="shared" si="13"/>
        <v>239.447</v>
      </c>
      <c r="AF37" s="31"/>
    </row>
    <row r="38" spans="1:32" s="115" customFormat="1" ht="27.75" customHeight="1">
      <c r="A38" s="22">
        <v>1</v>
      </c>
      <c r="B38" s="131">
        <v>90</v>
      </c>
      <c r="C38" s="155" t="s">
        <v>81</v>
      </c>
      <c r="D38" s="133" t="s">
        <v>36</v>
      </c>
      <c r="E38" s="133" t="s">
        <v>37</v>
      </c>
      <c r="F38" s="134">
        <v>34095</v>
      </c>
      <c r="G38" s="131" t="s">
        <v>39</v>
      </c>
      <c r="H38" s="135">
        <v>89.7</v>
      </c>
      <c r="I38" s="136">
        <v>0.5875</v>
      </c>
      <c r="J38" s="150">
        <v>200</v>
      </c>
      <c r="K38" s="150">
        <v>210</v>
      </c>
      <c r="L38" s="125">
        <v>220</v>
      </c>
      <c r="M38" s="131"/>
      <c r="N38" s="188">
        <v>210</v>
      </c>
      <c r="O38" s="148">
        <f t="shared" si="8"/>
        <v>123.375</v>
      </c>
      <c r="P38" s="149">
        <v>160</v>
      </c>
      <c r="Q38" s="149">
        <v>165</v>
      </c>
      <c r="R38" s="149">
        <v>170</v>
      </c>
      <c r="S38" s="137"/>
      <c r="T38" s="198">
        <v>170</v>
      </c>
      <c r="U38" s="143">
        <f t="shared" si="9"/>
        <v>99.875</v>
      </c>
      <c r="V38" s="202">
        <f t="shared" si="10"/>
        <v>380</v>
      </c>
      <c r="W38" s="138">
        <f t="shared" si="11"/>
        <v>223.25</v>
      </c>
      <c r="X38" s="150">
        <v>215</v>
      </c>
      <c r="Y38" s="150">
        <v>230</v>
      </c>
      <c r="Z38" s="150">
        <v>250</v>
      </c>
      <c r="AA38" s="141"/>
      <c r="AB38" s="188">
        <v>250</v>
      </c>
      <c r="AC38" s="148">
        <f t="shared" si="12"/>
        <v>146.875</v>
      </c>
      <c r="AD38" s="202">
        <f t="shared" si="14"/>
        <v>630</v>
      </c>
      <c r="AE38" s="138">
        <f t="shared" si="13"/>
        <v>370.125</v>
      </c>
      <c r="AF38" s="31"/>
    </row>
    <row r="39" spans="1:32" s="115" customFormat="1" ht="12.75" customHeight="1">
      <c r="A39" s="22">
        <v>2</v>
      </c>
      <c r="B39" s="131">
        <v>90</v>
      </c>
      <c r="C39" s="155" t="s">
        <v>82</v>
      </c>
      <c r="D39" s="133" t="s">
        <v>36</v>
      </c>
      <c r="E39" s="133" t="s">
        <v>37</v>
      </c>
      <c r="F39" s="134">
        <v>32701</v>
      </c>
      <c r="G39" s="131" t="s">
        <v>39</v>
      </c>
      <c r="H39" s="135">
        <v>89.7</v>
      </c>
      <c r="I39" s="136">
        <v>0.5875</v>
      </c>
      <c r="J39" s="150">
        <v>200</v>
      </c>
      <c r="K39" s="150">
        <v>210</v>
      </c>
      <c r="L39" s="125">
        <v>215</v>
      </c>
      <c r="M39" s="131"/>
      <c r="N39" s="188">
        <v>210</v>
      </c>
      <c r="O39" s="148">
        <f t="shared" si="8"/>
        <v>123.375</v>
      </c>
      <c r="P39" s="149">
        <v>130</v>
      </c>
      <c r="Q39" s="149">
        <v>140</v>
      </c>
      <c r="R39" s="149">
        <v>150</v>
      </c>
      <c r="S39" s="137"/>
      <c r="T39" s="198">
        <v>150</v>
      </c>
      <c r="U39" s="143">
        <f t="shared" si="9"/>
        <v>88.125</v>
      </c>
      <c r="V39" s="202">
        <f t="shared" si="10"/>
        <v>360</v>
      </c>
      <c r="W39" s="138">
        <f t="shared" si="11"/>
        <v>211.5</v>
      </c>
      <c r="X39" s="150">
        <v>200</v>
      </c>
      <c r="Y39" s="151">
        <v>220</v>
      </c>
      <c r="Z39" s="150">
        <v>220</v>
      </c>
      <c r="AA39" s="141"/>
      <c r="AB39" s="188">
        <v>220</v>
      </c>
      <c r="AC39" s="148">
        <f t="shared" si="12"/>
        <v>129.25</v>
      </c>
      <c r="AD39" s="202">
        <f t="shared" si="14"/>
        <v>580</v>
      </c>
      <c r="AE39" s="138">
        <f t="shared" si="13"/>
        <v>340.75</v>
      </c>
      <c r="AF39" s="31"/>
    </row>
    <row r="40" spans="1:32" s="115" customFormat="1" ht="12.75" customHeight="1">
      <c r="A40" s="22">
        <v>1</v>
      </c>
      <c r="B40" s="131">
        <v>90</v>
      </c>
      <c r="C40" s="155" t="s">
        <v>83</v>
      </c>
      <c r="D40" s="133" t="s">
        <v>36</v>
      </c>
      <c r="E40" s="133" t="s">
        <v>84</v>
      </c>
      <c r="F40" s="134">
        <v>23467</v>
      </c>
      <c r="G40" s="131" t="s">
        <v>85</v>
      </c>
      <c r="H40" s="135">
        <v>89.3</v>
      </c>
      <c r="I40" s="136">
        <v>0.5881</v>
      </c>
      <c r="J40" s="150">
        <v>155</v>
      </c>
      <c r="K40" s="150">
        <v>165</v>
      </c>
      <c r="L40" s="150">
        <v>170</v>
      </c>
      <c r="M40" s="131"/>
      <c r="N40" s="188">
        <v>170</v>
      </c>
      <c r="O40" s="148">
        <f t="shared" si="8"/>
        <v>99.97699999999999</v>
      </c>
      <c r="P40" s="149">
        <v>130</v>
      </c>
      <c r="Q40" s="149">
        <v>135</v>
      </c>
      <c r="R40" s="149">
        <v>137.5</v>
      </c>
      <c r="S40" s="137"/>
      <c r="T40" s="198">
        <v>137.5</v>
      </c>
      <c r="U40" s="143">
        <f t="shared" si="9"/>
        <v>80.86375</v>
      </c>
      <c r="V40" s="202">
        <f t="shared" si="10"/>
        <v>307.5</v>
      </c>
      <c r="W40" s="138">
        <f t="shared" si="11"/>
        <v>180.84074999999999</v>
      </c>
      <c r="X40" s="150">
        <v>160</v>
      </c>
      <c r="Y40" s="151">
        <v>170</v>
      </c>
      <c r="Z40" s="150">
        <v>175</v>
      </c>
      <c r="AA40" s="141"/>
      <c r="AB40" s="188">
        <v>175</v>
      </c>
      <c r="AC40" s="148">
        <f t="shared" si="12"/>
        <v>102.91749999999999</v>
      </c>
      <c r="AD40" s="202">
        <f t="shared" si="14"/>
        <v>482.5</v>
      </c>
      <c r="AE40" s="138">
        <f t="shared" si="13"/>
        <v>283.75825</v>
      </c>
      <c r="AF40" s="31"/>
    </row>
    <row r="41" spans="1:32" s="115" customFormat="1" ht="27" customHeight="1">
      <c r="A41" s="30">
        <v>1</v>
      </c>
      <c r="B41" s="31">
        <v>100</v>
      </c>
      <c r="C41" s="156" t="s">
        <v>86</v>
      </c>
      <c r="D41" s="133" t="s">
        <v>36</v>
      </c>
      <c r="E41" s="133" t="s">
        <v>37</v>
      </c>
      <c r="F41" s="33" t="s">
        <v>87</v>
      </c>
      <c r="G41" s="31" t="s">
        <v>39</v>
      </c>
      <c r="H41" s="34">
        <v>94.1</v>
      </c>
      <c r="I41" s="136">
        <v>0.5707</v>
      </c>
      <c r="J41" s="153">
        <v>190</v>
      </c>
      <c r="K41" s="125">
        <v>200</v>
      </c>
      <c r="L41" s="154">
        <v>210</v>
      </c>
      <c r="M41" s="31"/>
      <c r="N41" s="30">
        <v>210</v>
      </c>
      <c r="O41" s="148">
        <f aca="true" t="shared" si="15" ref="O41:O47">I41*N41</f>
        <v>119.847</v>
      </c>
      <c r="P41" s="153">
        <v>145</v>
      </c>
      <c r="Q41" s="153">
        <v>150</v>
      </c>
      <c r="R41" s="125">
        <v>155</v>
      </c>
      <c r="S41" s="31"/>
      <c r="T41" s="30">
        <v>150</v>
      </c>
      <c r="U41" s="148">
        <f aca="true" t="shared" si="16" ref="U41:U47">I41*T41</f>
        <v>85.605</v>
      </c>
      <c r="V41" s="30">
        <f aca="true" t="shared" si="17" ref="V41:V47">N41+T41</f>
        <v>360</v>
      </c>
      <c r="W41" s="148">
        <f aca="true" t="shared" si="18" ref="W41:W47">I41*V41</f>
        <v>205.452</v>
      </c>
      <c r="X41" s="153">
        <v>210</v>
      </c>
      <c r="Y41" s="154">
        <v>220</v>
      </c>
      <c r="Z41" s="151">
        <v>230</v>
      </c>
      <c r="AA41" s="31"/>
      <c r="AB41" s="30">
        <v>220</v>
      </c>
      <c r="AC41" s="148">
        <f aca="true" t="shared" si="19" ref="AC41:AC47">I41*AB41</f>
        <v>125.554</v>
      </c>
      <c r="AD41" s="30">
        <f aca="true" t="shared" si="20" ref="AD41:AD47">V41+AB41</f>
        <v>580</v>
      </c>
      <c r="AE41" s="148">
        <f aca="true" t="shared" si="21" ref="AE41:AE47">I41*AD41</f>
        <v>331.006</v>
      </c>
      <c r="AF41" s="31"/>
    </row>
    <row r="42" spans="1:32" s="115" customFormat="1" ht="12.75" customHeight="1">
      <c r="A42" s="22">
        <v>1</v>
      </c>
      <c r="B42" s="131">
        <v>110</v>
      </c>
      <c r="C42" s="155" t="s">
        <v>100</v>
      </c>
      <c r="D42" s="133" t="s">
        <v>101</v>
      </c>
      <c r="E42" s="133" t="s">
        <v>89</v>
      </c>
      <c r="F42" s="134">
        <v>33035</v>
      </c>
      <c r="G42" s="131" t="s">
        <v>39</v>
      </c>
      <c r="H42" s="135">
        <v>102.1</v>
      </c>
      <c r="I42" s="136">
        <v>0.5493</v>
      </c>
      <c r="J42" s="150">
        <v>250</v>
      </c>
      <c r="K42" s="125">
        <v>275</v>
      </c>
      <c r="L42" s="125">
        <v>0</v>
      </c>
      <c r="M42" s="131"/>
      <c r="N42" s="188">
        <v>250</v>
      </c>
      <c r="O42" s="148">
        <f t="shared" si="15"/>
        <v>137.325</v>
      </c>
      <c r="P42" s="149">
        <v>240</v>
      </c>
      <c r="Q42" s="125">
        <v>0</v>
      </c>
      <c r="R42" s="125">
        <v>0</v>
      </c>
      <c r="S42" s="137"/>
      <c r="T42" s="198">
        <v>240</v>
      </c>
      <c r="U42" s="143">
        <f t="shared" si="16"/>
        <v>131.832</v>
      </c>
      <c r="V42" s="202">
        <f t="shared" si="17"/>
        <v>490</v>
      </c>
      <c r="W42" s="138">
        <f t="shared" si="18"/>
        <v>269.157</v>
      </c>
      <c r="X42" s="150">
        <v>250</v>
      </c>
      <c r="Y42" s="151">
        <v>270</v>
      </c>
      <c r="Z42" s="150">
        <v>270</v>
      </c>
      <c r="AA42" s="141"/>
      <c r="AB42" s="188">
        <v>270</v>
      </c>
      <c r="AC42" s="148">
        <f t="shared" si="19"/>
        <v>148.311</v>
      </c>
      <c r="AD42" s="202">
        <f t="shared" si="20"/>
        <v>760</v>
      </c>
      <c r="AE42" s="138">
        <f t="shared" si="21"/>
        <v>417.468</v>
      </c>
      <c r="AF42" s="31"/>
    </row>
    <row r="43" spans="1:32" s="115" customFormat="1" ht="12.75" customHeight="1">
      <c r="A43" s="22">
        <v>1</v>
      </c>
      <c r="B43" s="131">
        <v>125</v>
      </c>
      <c r="C43" s="155" t="s">
        <v>102</v>
      </c>
      <c r="D43" s="133" t="s">
        <v>101</v>
      </c>
      <c r="E43" s="133" t="s">
        <v>89</v>
      </c>
      <c r="F43" s="134">
        <v>35758</v>
      </c>
      <c r="G43" s="131" t="s">
        <v>56</v>
      </c>
      <c r="H43" s="135">
        <v>112.9</v>
      </c>
      <c r="I43" s="136">
        <v>0.5333</v>
      </c>
      <c r="J43" s="125">
        <v>150</v>
      </c>
      <c r="K43" s="125">
        <v>150</v>
      </c>
      <c r="L43" s="125">
        <v>175</v>
      </c>
      <c r="M43" s="131"/>
      <c r="N43" s="188">
        <v>0</v>
      </c>
      <c r="O43" s="148">
        <f t="shared" si="15"/>
        <v>0</v>
      </c>
      <c r="P43" s="149">
        <v>0</v>
      </c>
      <c r="Q43" s="149">
        <v>0</v>
      </c>
      <c r="R43" s="149">
        <v>0</v>
      </c>
      <c r="S43" s="137"/>
      <c r="T43" s="198">
        <v>0</v>
      </c>
      <c r="U43" s="143">
        <f t="shared" si="16"/>
        <v>0</v>
      </c>
      <c r="V43" s="202">
        <f t="shared" si="17"/>
        <v>0</v>
      </c>
      <c r="W43" s="138">
        <f t="shared" si="18"/>
        <v>0</v>
      </c>
      <c r="X43" s="150">
        <v>0</v>
      </c>
      <c r="Y43" s="151">
        <v>0</v>
      </c>
      <c r="Z43" s="150">
        <v>0</v>
      </c>
      <c r="AA43" s="141"/>
      <c r="AB43" s="188">
        <v>0</v>
      </c>
      <c r="AC43" s="148">
        <f t="shared" si="19"/>
        <v>0</v>
      </c>
      <c r="AD43" s="202">
        <f t="shared" si="20"/>
        <v>0</v>
      </c>
      <c r="AE43" s="138">
        <f t="shared" si="21"/>
        <v>0</v>
      </c>
      <c r="AF43" s="31"/>
    </row>
    <row r="44" spans="1:32" s="115" customFormat="1" ht="12.75" customHeight="1">
      <c r="A44" s="22">
        <v>1</v>
      </c>
      <c r="B44" s="131">
        <v>125</v>
      </c>
      <c r="C44" s="155" t="s">
        <v>103</v>
      </c>
      <c r="D44" s="133" t="s">
        <v>36</v>
      </c>
      <c r="E44" s="133" t="s">
        <v>37</v>
      </c>
      <c r="F44" s="134">
        <v>29547</v>
      </c>
      <c r="G44" s="131" t="s">
        <v>39</v>
      </c>
      <c r="H44" s="135">
        <v>123</v>
      </c>
      <c r="I44" s="136">
        <v>0.5237</v>
      </c>
      <c r="J44" s="150">
        <v>210</v>
      </c>
      <c r="K44" s="150">
        <v>220</v>
      </c>
      <c r="L44" s="150">
        <v>230</v>
      </c>
      <c r="M44" s="131"/>
      <c r="N44" s="188">
        <v>230</v>
      </c>
      <c r="O44" s="148">
        <f t="shared" si="15"/>
        <v>120.45100000000001</v>
      </c>
      <c r="P44" s="149">
        <v>160</v>
      </c>
      <c r="Q44" s="149">
        <v>170</v>
      </c>
      <c r="R44" s="149">
        <v>180</v>
      </c>
      <c r="S44" s="137"/>
      <c r="T44" s="198">
        <v>180</v>
      </c>
      <c r="U44" s="143">
        <f t="shared" si="16"/>
        <v>94.266</v>
      </c>
      <c r="V44" s="202">
        <f t="shared" si="17"/>
        <v>410</v>
      </c>
      <c r="W44" s="138">
        <f t="shared" si="18"/>
        <v>214.717</v>
      </c>
      <c r="X44" s="150">
        <v>245</v>
      </c>
      <c r="Y44" s="150">
        <v>255</v>
      </c>
      <c r="Z44" s="150">
        <v>265</v>
      </c>
      <c r="AA44" s="141"/>
      <c r="AB44" s="188">
        <v>265</v>
      </c>
      <c r="AC44" s="148">
        <f t="shared" si="19"/>
        <v>138.78050000000002</v>
      </c>
      <c r="AD44" s="202">
        <f t="shared" si="20"/>
        <v>675</v>
      </c>
      <c r="AE44" s="138">
        <f t="shared" si="21"/>
        <v>353.49750000000006</v>
      </c>
      <c r="AF44" s="31"/>
    </row>
    <row r="45" spans="1:32" s="115" customFormat="1" ht="12.75" customHeight="1">
      <c r="A45" s="22">
        <v>2</v>
      </c>
      <c r="B45" s="131">
        <v>125</v>
      </c>
      <c r="C45" s="155" t="s">
        <v>104</v>
      </c>
      <c r="D45" s="133" t="s">
        <v>36</v>
      </c>
      <c r="E45" s="133" t="s">
        <v>37</v>
      </c>
      <c r="F45" s="134">
        <v>30574</v>
      </c>
      <c r="G45" s="131" t="s">
        <v>39</v>
      </c>
      <c r="H45" s="135">
        <v>111</v>
      </c>
      <c r="I45" s="136">
        <v>0.5353</v>
      </c>
      <c r="J45" s="150">
        <v>190</v>
      </c>
      <c r="K45" s="150">
        <v>200</v>
      </c>
      <c r="L45" s="150">
        <v>210</v>
      </c>
      <c r="M45" s="131"/>
      <c r="N45" s="188">
        <v>210</v>
      </c>
      <c r="O45" s="148">
        <f t="shared" si="15"/>
        <v>112.413</v>
      </c>
      <c r="P45" s="149">
        <v>165</v>
      </c>
      <c r="Q45" s="125">
        <v>175</v>
      </c>
      <c r="R45" s="125">
        <v>180</v>
      </c>
      <c r="S45" s="137"/>
      <c r="T45" s="198">
        <v>165</v>
      </c>
      <c r="U45" s="143">
        <f t="shared" si="16"/>
        <v>88.3245</v>
      </c>
      <c r="V45" s="202">
        <f t="shared" si="17"/>
        <v>375</v>
      </c>
      <c r="W45" s="138">
        <f t="shared" si="18"/>
        <v>200.7375</v>
      </c>
      <c r="X45" s="150">
        <v>250</v>
      </c>
      <c r="Y45" s="150">
        <v>270</v>
      </c>
      <c r="Z45" s="151">
        <v>290</v>
      </c>
      <c r="AA45" s="141"/>
      <c r="AB45" s="188">
        <v>270</v>
      </c>
      <c r="AC45" s="148">
        <f t="shared" si="19"/>
        <v>144.531</v>
      </c>
      <c r="AD45" s="202">
        <f t="shared" si="20"/>
        <v>645</v>
      </c>
      <c r="AE45" s="138">
        <f t="shared" si="21"/>
        <v>345.2685</v>
      </c>
      <c r="AF45" s="31"/>
    </row>
    <row r="46" spans="1:32" s="115" customFormat="1" ht="12.75" customHeight="1">
      <c r="A46" s="22">
        <v>1</v>
      </c>
      <c r="B46" s="131">
        <v>125</v>
      </c>
      <c r="C46" s="155" t="s">
        <v>105</v>
      </c>
      <c r="D46" s="133" t="s">
        <v>36</v>
      </c>
      <c r="E46" s="133" t="s">
        <v>37</v>
      </c>
      <c r="F46" s="134">
        <v>26166</v>
      </c>
      <c r="G46" s="131" t="s">
        <v>106</v>
      </c>
      <c r="H46" s="135">
        <v>123.2</v>
      </c>
      <c r="I46" s="136">
        <v>0.5235</v>
      </c>
      <c r="J46" s="150">
        <v>175</v>
      </c>
      <c r="K46" s="150">
        <v>185</v>
      </c>
      <c r="L46" s="150">
        <v>190</v>
      </c>
      <c r="M46" s="131"/>
      <c r="N46" s="188">
        <v>190</v>
      </c>
      <c r="O46" s="148">
        <f t="shared" si="15"/>
        <v>99.46499999999999</v>
      </c>
      <c r="P46" s="149">
        <v>155</v>
      </c>
      <c r="Q46" s="149">
        <v>165</v>
      </c>
      <c r="R46" s="125">
        <v>170</v>
      </c>
      <c r="S46" s="137"/>
      <c r="T46" s="198">
        <v>165</v>
      </c>
      <c r="U46" s="143">
        <f t="shared" si="16"/>
        <v>86.3775</v>
      </c>
      <c r="V46" s="202">
        <f t="shared" si="17"/>
        <v>355</v>
      </c>
      <c r="W46" s="138">
        <f t="shared" si="18"/>
        <v>185.8425</v>
      </c>
      <c r="X46" s="150">
        <v>205</v>
      </c>
      <c r="Y46" s="150">
        <v>215</v>
      </c>
      <c r="Z46" s="151">
        <v>225</v>
      </c>
      <c r="AA46" s="141"/>
      <c r="AB46" s="188">
        <v>215</v>
      </c>
      <c r="AC46" s="148">
        <f t="shared" si="19"/>
        <v>112.5525</v>
      </c>
      <c r="AD46" s="202">
        <f t="shared" si="20"/>
        <v>570</v>
      </c>
      <c r="AE46" s="138">
        <f t="shared" si="21"/>
        <v>298.395</v>
      </c>
      <c r="AF46" s="31"/>
    </row>
    <row r="47" spans="1:32" s="115" customFormat="1" ht="27" customHeight="1">
      <c r="A47" s="30">
        <v>1</v>
      </c>
      <c r="B47" s="31">
        <v>140</v>
      </c>
      <c r="C47" s="156" t="s">
        <v>107</v>
      </c>
      <c r="D47" s="133" t="s">
        <v>36</v>
      </c>
      <c r="E47" s="133" t="s">
        <v>37</v>
      </c>
      <c r="F47" s="33" t="s">
        <v>108</v>
      </c>
      <c r="G47" s="31" t="s">
        <v>39</v>
      </c>
      <c r="H47" s="34">
        <v>130</v>
      </c>
      <c r="I47" s="136">
        <v>0.515</v>
      </c>
      <c r="J47" s="153">
        <v>260</v>
      </c>
      <c r="K47" s="150">
        <v>275</v>
      </c>
      <c r="L47" s="154">
        <v>285</v>
      </c>
      <c r="M47" s="31"/>
      <c r="N47" s="30">
        <v>285</v>
      </c>
      <c r="O47" s="148">
        <f t="shared" si="15"/>
        <v>146.775</v>
      </c>
      <c r="P47" s="153">
        <v>210</v>
      </c>
      <c r="Q47" s="153">
        <v>220</v>
      </c>
      <c r="R47" s="125">
        <v>230</v>
      </c>
      <c r="S47" s="31"/>
      <c r="T47" s="30">
        <v>220</v>
      </c>
      <c r="U47" s="148">
        <f t="shared" si="16"/>
        <v>113.3</v>
      </c>
      <c r="V47" s="30">
        <f t="shared" si="17"/>
        <v>505</v>
      </c>
      <c r="W47" s="148">
        <f t="shared" si="18"/>
        <v>260.075</v>
      </c>
      <c r="X47" s="153">
        <v>280</v>
      </c>
      <c r="Y47" s="154">
        <v>302.5</v>
      </c>
      <c r="Z47" s="150">
        <v>310</v>
      </c>
      <c r="AA47" s="31"/>
      <c r="AB47" s="30">
        <v>310</v>
      </c>
      <c r="AC47" s="148">
        <f t="shared" si="19"/>
        <v>159.65</v>
      </c>
      <c r="AD47" s="30">
        <f t="shared" si="20"/>
        <v>815</v>
      </c>
      <c r="AE47" s="148">
        <f t="shared" si="21"/>
        <v>419.725</v>
      </c>
      <c r="AF47" s="31"/>
    </row>
    <row r="48" spans="2:32" s="179" customFormat="1" ht="27" customHeight="1">
      <c r="B48" s="170"/>
      <c r="C48" s="171"/>
      <c r="D48" s="172"/>
      <c r="E48" s="172"/>
      <c r="F48" s="173"/>
      <c r="G48" s="170"/>
      <c r="H48" s="174"/>
      <c r="I48" s="175"/>
      <c r="J48" s="170"/>
      <c r="K48" s="176"/>
      <c r="L48" s="177"/>
      <c r="M48" s="170"/>
      <c r="O48" s="178"/>
      <c r="P48" s="170"/>
      <c r="Q48" s="170"/>
      <c r="R48" s="176"/>
      <c r="S48" s="170"/>
      <c r="U48" s="178"/>
      <c r="W48" s="178"/>
      <c r="X48" s="170"/>
      <c r="Y48" s="177"/>
      <c r="Z48" s="170"/>
      <c r="AA48" s="170"/>
      <c r="AC48" s="178"/>
      <c r="AE48" s="178"/>
      <c r="AF48" s="170"/>
    </row>
    <row r="49" spans="1:32" s="185" customFormat="1" ht="12">
      <c r="A49" s="195"/>
      <c r="B49" s="181"/>
      <c r="C49" s="181"/>
      <c r="D49" s="182"/>
      <c r="E49" s="180"/>
      <c r="F49" s="183"/>
      <c r="G49" s="181"/>
      <c r="H49" s="181"/>
      <c r="I49" s="184"/>
      <c r="J49" s="181"/>
      <c r="K49" s="181"/>
      <c r="L49" s="181"/>
      <c r="M49" s="181"/>
      <c r="N49" s="199"/>
      <c r="O49" s="181"/>
      <c r="P49" s="181"/>
      <c r="Q49" s="181"/>
      <c r="R49" s="181"/>
      <c r="S49" s="181"/>
      <c r="T49" s="199"/>
      <c r="U49" s="181"/>
      <c r="V49" s="199"/>
      <c r="W49" s="181"/>
      <c r="X49" s="181"/>
      <c r="Y49" s="181"/>
      <c r="Z49" s="181"/>
      <c r="AA49" s="181"/>
      <c r="AB49" s="199"/>
      <c r="AC49" s="181"/>
      <c r="AD49" s="199"/>
      <c r="AE49" s="181"/>
      <c r="AF49" s="181"/>
    </row>
    <row r="50" ht="12">
      <c r="C50" s="48" t="s">
        <v>29</v>
      </c>
    </row>
    <row r="51" ht="12">
      <c r="C51" s="49" t="s">
        <v>18</v>
      </c>
    </row>
  </sheetData>
  <sheetProtection/>
  <mergeCells count="15"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9"/>
  <sheetViews>
    <sheetView zoomScalePageLayoutView="0" workbookViewId="0" topLeftCell="A1">
      <pane xSplit="9" ySplit="4" topLeftCell="U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D20" sqref="D20"/>
    </sheetView>
  </sheetViews>
  <sheetFormatPr defaultColWidth="9.140625" defaultRowHeight="15"/>
  <cols>
    <col min="1" max="1" width="6.28125" style="10" customWidth="1"/>
    <col min="2" max="2" width="6.140625" style="10" customWidth="1"/>
    <col min="3" max="3" width="20.00390625" style="10" customWidth="1"/>
    <col min="4" max="5" width="9.140625" style="10" customWidth="1"/>
    <col min="6" max="6" width="10.28125" style="10" customWidth="1"/>
    <col min="7" max="7" width="14.140625" style="10" customWidth="1"/>
    <col min="8" max="8" width="9.140625" style="10" customWidth="1"/>
    <col min="9" max="9" width="9.140625" style="77" customWidth="1"/>
    <col min="10" max="31" width="9.140625" style="10" customWidth="1"/>
    <col min="32" max="32" width="11.57421875" style="10" customWidth="1"/>
    <col min="33" max="16384" width="9.140625" style="12" customWidth="1"/>
  </cols>
  <sheetData>
    <row r="1" spans="4:31" s="1" customFormat="1" ht="12">
      <c r="D1" s="2"/>
      <c r="E1" s="2"/>
      <c r="F1" s="50" t="s">
        <v>24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ht="12.75" thickBot="1">
      <c r="I2" s="10"/>
    </row>
    <row r="3" spans="1:32" s="1" customFormat="1" ht="12">
      <c r="A3" s="235" t="s">
        <v>2</v>
      </c>
      <c r="B3" s="237" t="s">
        <v>3</v>
      </c>
      <c r="C3" s="239" t="s">
        <v>1</v>
      </c>
      <c r="D3" s="241" t="s">
        <v>4</v>
      </c>
      <c r="E3" s="239" t="s">
        <v>34</v>
      </c>
      <c r="F3" s="239" t="s">
        <v>6</v>
      </c>
      <c r="G3" s="239" t="s">
        <v>7</v>
      </c>
      <c r="H3" s="247" t="s">
        <v>8</v>
      </c>
      <c r="I3" s="268" t="s">
        <v>9</v>
      </c>
      <c r="J3" s="244" t="s">
        <v>10</v>
      </c>
      <c r="K3" s="244"/>
      <c r="L3" s="244"/>
      <c r="M3" s="244"/>
      <c r="N3" s="244"/>
      <c r="O3" s="244"/>
      <c r="P3" s="244" t="s">
        <v>11</v>
      </c>
      <c r="Q3" s="244"/>
      <c r="R3" s="244"/>
      <c r="S3" s="244"/>
      <c r="T3" s="244"/>
      <c r="U3" s="244"/>
      <c r="V3" s="244" t="s">
        <v>12</v>
      </c>
      <c r="W3" s="244"/>
      <c r="X3" s="244" t="s">
        <v>13</v>
      </c>
      <c r="Y3" s="244"/>
      <c r="Z3" s="244"/>
      <c r="AA3" s="244"/>
      <c r="AB3" s="244"/>
      <c r="AC3" s="244"/>
      <c r="AD3" s="244" t="s">
        <v>14</v>
      </c>
      <c r="AE3" s="244"/>
      <c r="AF3" s="239" t="s">
        <v>15</v>
      </c>
    </row>
    <row r="4" spans="1:32" s="18" customFormat="1" ht="12">
      <c r="A4" s="236"/>
      <c r="B4" s="238"/>
      <c r="C4" s="243"/>
      <c r="D4" s="242"/>
      <c r="E4" s="243"/>
      <c r="F4" s="243"/>
      <c r="G4" s="243"/>
      <c r="H4" s="248"/>
      <c r="I4" s="269"/>
      <c r="J4" s="13">
        <v>1</v>
      </c>
      <c r="K4" s="14">
        <v>2</v>
      </c>
      <c r="L4" s="14">
        <v>3</v>
      </c>
      <c r="M4" s="13">
        <v>4</v>
      </c>
      <c r="N4" s="15" t="s">
        <v>16</v>
      </c>
      <c r="O4" s="17" t="s">
        <v>9</v>
      </c>
      <c r="P4" s="13">
        <v>1</v>
      </c>
      <c r="Q4" s="13">
        <v>2</v>
      </c>
      <c r="R4" s="13">
        <v>3</v>
      </c>
      <c r="S4" s="13">
        <v>4</v>
      </c>
      <c r="T4" s="15" t="s">
        <v>16</v>
      </c>
      <c r="U4" s="17" t="s">
        <v>9</v>
      </c>
      <c r="V4" s="13" t="s">
        <v>17</v>
      </c>
      <c r="W4" s="17" t="s">
        <v>9</v>
      </c>
      <c r="X4" s="13">
        <v>1</v>
      </c>
      <c r="Y4" s="14">
        <v>2</v>
      </c>
      <c r="Z4" s="13">
        <v>3</v>
      </c>
      <c r="AA4" s="13">
        <v>4</v>
      </c>
      <c r="AB4" s="15" t="s">
        <v>16</v>
      </c>
      <c r="AC4" s="17" t="s">
        <v>9</v>
      </c>
      <c r="AD4" s="15" t="s">
        <v>0</v>
      </c>
      <c r="AE4" s="17" t="s">
        <v>9</v>
      </c>
      <c r="AF4" s="243"/>
    </row>
    <row r="5" spans="1:32" s="18" customFormat="1" ht="12">
      <c r="A5" s="30"/>
      <c r="B5" s="31"/>
      <c r="C5" s="30" t="s">
        <v>21</v>
      </c>
      <c r="D5" s="30"/>
      <c r="E5" s="30"/>
      <c r="F5" s="30"/>
      <c r="G5" s="30"/>
      <c r="H5" s="67"/>
      <c r="I5" s="79"/>
      <c r="J5" s="59"/>
      <c r="K5" s="54"/>
      <c r="L5" s="54"/>
      <c r="M5" s="59"/>
      <c r="N5" s="68"/>
      <c r="O5" s="28"/>
      <c r="P5" s="59"/>
      <c r="Q5" s="59"/>
      <c r="R5" s="59"/>
      <c r="S5" s="59"/>
      <c r="T5" s="68"/>
      <c r="U5" s="28"/>
      <c r="V5" s="59"/>
      <c r="W5" s="28"/>
      <c r="X5" s="59"/>
      <c r="Y5" s="54"/>
      <c r="Z5" s="59"/>
      <c r="AA5" s="59"/>
      <c r="AB5" s="68"/>
      <c r="AC5" s="28"/>
      <c r="AD5" s="68"/>
      <c r="AE5" s="28"/>
      <c r="AF5" s="30"/>
    </row>
    <row r="6" spans="1:32" s="144" customFormat="1" ht="12.75" customHeight="1">
      <c r="A6" s="31">
        <v>1</v>
      </c>
      <c r="B6" s="131">
        <v>125</v>
      </c>
      <c r="C6" s="132" t="s">
        <v>88</v>
      </c>
      <c r="D6" s="133" t="s">
        <v>41</v>
      </c>
      <c r="E6" s="133" t="s">
        <v>89</v>
      </c>
      <c r="F6" s="134">
        <v>26863</v>
      </c>
      <c r="G6" s="131" t="s">
        <v>39</v>
      </c>
      <c r="H6" s="135">
        <v>124.7</v>
      </c>
      <c r="I6" s="136">
        <v>0.5214</v>
      </c>
      <c r="J6" s="149">
        <v>310</v>
      </c>
      <c r="K6" s="149">
        <v>340</v>
      </c>
      <c r="L6" s="159">
        <v>365</v>
      </c>
      <c r="M6" s="137"/>
      <c r="N6" s="137">
        <v>340</v>
      </c>
      <c r="O6" s="138">
        <f>I6*N6</f>
        <v>177.27599999999998</v>
      </c>
      <c r="P6" s="149">
        <v>230</v>
      </c>
      <c r="Q6" s="159">
        <v>245</v>
      </c>
      <c r="R6" s="159">
        <v>255</v>
      </c>
      <c r="S6" s="137"/>
      <c r="T6" s="137">
        <v>230</v>
      </c>
      <c r="U6" s="143">
        <f>I6*T6</f>
        <v>119.922</v>
      </c>
      <c r="V6" s="140">
        <f>N6+T6</f>
        <v>570</v>
      </c>
      <c r="W6" s="138">
        <f>I6*V6</f>
        <v>297.198</v>
      </c>
      <c r="X6" s="150">
        <v>250</v>
      </c>
      <c r="Y6" s="150">
        <v>265</v>
      </c>
      <c r="Z6" s="159">
        <v>280</v>
      </c>
      <c r="AA6" s="141"/>
      <c r="AB6" s="131">
        <v>265</v>
      </c>
      <c r="AC6" s="138">
        <f>I6*AB6</f>
        <v>138.171</v>
      </c>
      <c r="AD6" s="140">
        <f>V6+AB6</f>
        <v>835</v>
      </c>
      <c r="AE6" s="138">
        <f>I6*AD6</f>
        <v>435.36899999999997</v>
      </c>
      <c r="AF6" s="31"/>
    </row>
    <row r="8" ht="12">
      <c r="C8" s="48" t="s">
        <v>29</v>
      </c>
    </row>
    <row r="9" ht="12">
      <c r="C9" s="49" t="s">
        <v>18</v>
      </c>
    </row>
  </sheetData>
  <sheetProtection/>
  <mergeCells count="15"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I6" sqref="I6:I11"/>
    </sheetView>
  </sheetViews>
  <sheetFormatPr defaultColWidth="9.140625" defaultRowHeight="15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8" width="9.140625" style="10" customWidth="1"/>
    <col min="9" max="9" width="9.140625" style="77" customWidth="1"/>
    <col min="10" max="15" width="9.140625" style="10" customWidth="1"/>
    <col min="16" max="16" width="13.421875" style="10" customWidth="1"/>
    <col min="17" max="16384" width="9.140625" style="10" customWidth="1"/>
  </cols>
  <sheetData>
    <row r="1" spans="4:15" s="1" customFormat="1" ht="12">
      <c r="D1" s="2"/>
      <c r="E1" s="2"/>
      <c r="F1" s="2" t="s">
        <v>30</v>
      </c>
      <c r="H1" s="3"/>
      <c r="I1" s="4"/>
      <c r="J1" s="2"/>
      <c r="K1" s="2"/>
      <c r="L1" s="2"/>
      <c r="M1" s="2"/>
      <c r="N1" s="7"/>
      <c r="O1" s="8"/>
    </row>
    <row r="2" ht="12.75" thickBot="1">
      <c r="I2" s="10"/>
    </row>
    <row r="3" spans="1:16" s="51" customFormat="1" ht="12">
      <c r="A3" s="235" t="s">
        <v>2</v>
      </c>
      <c r="B3" s="272" t="s">
        <v>3</v>
      </c>
      <c r="C3" s="239" t="s">
        <v>1</v>
      </c>
      <c r="D3" s="241" t="s">
        <v>4</v>
      </c>
      <c r="E3" s="239" t="s">
        <v>5</v>
      </c>
      <c r="F3" s="245" t="s">
        <v>6</v>
      </c>
      <c r="G3" s="239" t="s">
        <v>7</v>
      </c>
      <c r="H3" s="247" t="s">
        <v>8</v>
      </c>
      <c r="I3" s="268" t="s">
        <v>9</v>
      </c>
      <c r="J3" s="244" t="s">
        <v>13</v>
      </c>
      <c r="K3" s="244"/>
      <c r="L3" s="244"/>
      <c r="M3" s="244"/>
      <c r="N3" s="244"/>
      <c r="O3" s="244"/>
      <c r="P3" s="274" t="s">
        <v>15</v>
      </c>
    </row>
    <row r="4" spans="1:16" s="52" customFormat="1" ht="12">
      <c r="A4" s="236"/>
      <c r="B4" s="273"/>
      <c r="C4" s="240"/>
      <c r="D4" s="242"/>
      <c r="E4" s="243"/>
      <c r="F4" s="246"/>
      <c r="G4" s="243"/>
      <c r="H4" s="248"/>
      <c r="I4" s="269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275"/>
    </row>
    <row r="5" spans="1:16" s="18" customFormat="1" ht="12">
      <c r="A5" s="58"/>
      <c r="B5" s="66"/>
      <c r="C5" s="30" t="s">
        <v>20</v>
      </c>
      <c r="D5" s="58"/>
      <c r="E5" s="22"/>
      <c r="F5" s="23"/>
      <c r="G5" s="22"/>
      <c r="H5" s="24"/>
      <c r="I5" s="75"/>
      <c r="J5" s="25"/>
      <c r="K5" s="25"/>
      <c r="L5" s="25"/>
      <c r="M5" s="25"/>
      <c r="N5" s="27"/>
      <c r="O5" s="29"/>
      <c r="P5" s="30"/>
    </row>
    <row r="6" spans="1:17" s="1" customFormat="1" ht="12.75" customHeight="1">
      <c r="A6" s="35"/>
      <c r="B6" s="80"/>
      <c r="C6" s="81"/>
      <c r="D6" s="82"/>
      <c r="E6" s="82"/>
      <c r="F6" s="83"/>
      <c r="G6" s="80"/>
      <c r="H6" s="84"/>
      <c r="I6" s="85"/>
      <c r="J6" s="86"/>
      <c r="K6" s="91"/>
      <c r="L6" s="91"/>
      <c r="M6" s="99"/>
      <c r="N6" s="91"/>
      <c r="O6" s="87">
        <f>I6*N6</f>
        <v>0</v>
      </c>
      <c r="P6" s="92"/>
      <c r="Q6" s="102"/>
    </row>
    <row r="7" spans="1:16" s="18" customFormat="1" ht="12">
      <c r="A7" s="58"/>
      <c r="B7" s="66"/>
      <c r="C7" s="30"/>
      <c r="D7" s="58"/>
      <c r="E7" s="22"/>
      <c r="F7" s="23"/>
      <c r="G7" s="22"/>
      <c r="H7" s="24"/>
      <c r="I7" s="75"/>
      <c r="J7" s="25"/>
      <c r="K7" s="25"/>
      <c r="L7" s="25"/>
      <c r="M7" s="25"/>
      <c r="N7" s="25"/>
      <c r="O7" s="29"/>
      <c r="P7" s="30"/>
    </row>
    <row r="8" spans="1:16" s="1" customFormat="1" ht="12.75" customHeight="1">
      <c r="A8" s="35"/>
      <c r="B8" s="35"/>
      <c r="C8" s="43" t="s">
        <v>21</v>
      </c>
      <c r="D8" s="35"/>
      <c r="E8" s="31"/>
      <c r="F8" s="39"/>
      <c r="G8" s="35"/>
      <c r="H8" s="40"/>
      <c r="I8" s="74"/>
      <c r="J8" s="31"/>
      <c r="K8" s="31"/>
      <c r="L8" s="31"/>
      <c r="M8" s="35"/>
      <c r="N8" s="35"/>
      <c r="O8" s="36"/>
      <c r="P8" s="35"/>
    </row>
    <row r="9" spans="1:17" s="1" customFormat="1" ht="12.75" customHeight="1">
      <c r="A9" s="62"/>
      <c r="B9" s="97"/>
      <c r="C9" s="99"/>
      <c r="D9" s="106"/>
      <c r="E9" s="106"/>
      <c r="F9" s="107"/>
      <c r="G9" s="97"/>
      <c r="H9" s="124"/>
      <c r="I9" s="87"/>
      <c r="J9" s="91"/>
      <c r="K9" s="91"/>
      <c r="L9" s="91"/>
      <c r="M9" s="99"/>
      <c r="N9" s="97"/>
      <c r="O9" s="101">
        <f>I9*N9</f>
        <v>0</v>
      </c>
      <c r="P9" s="88"/>
      <c r="Q9" s="103"/>
    </row>
    <row r="10" spans="1:17" s="1" customFormat="1" ht="12.75" customHeight="1">
      <c r="A10" s="35"/>
      <c r="B10" s="97"/>
      <c r="C10" s="99"/>
      <c r="D10" s="106"/>
      <c r="E10" s="106"/>
      <c r="F10" s="107"/>
      <c r="G10" s="97"/>
      <c r="H10" s="124"/>
      <c r="I10" s="87"/>
      <c r="J10" s="91"/>
      <c r="K10" s="91"/>
      <c r="L10" s="91"/>
      <c r="M10" s="99"/>
      <c r="N10" s="97"/>
      <c r="O10" s="101">
        <f>I10*N10</f>
        <v>0</v>
      </c>
      <c r="P10" s="88"/>
      <c r="Q10" s="103"/>
    </row>
    <row r="11" spans="1:17" s="1" customFormat="1" ht="12.75" customHeight="1">
      <c r="A11" s="35"/>
      <c r="B11" s="97"/>
      <c r="C11" s="99"/>
      <c r="D11" s="106"/>
      <c r="E11" s="106"/>
      <c r="F11" s="107"/>
      <c r="G11" s="97"/>
      <c r="H11" s="119"/>
      <c r="I11" s="89"/>
      <c r="J11" s="91"/>
      <c r="K11" s="91"/>
      <c r="L11" s="91"/>
      <c r="M11" s="99"/>
      <c r="N11" s="97"/>
      <c r="O11" s="101">
        <f>I11*N11</f>
        <v>0</v>
      </c>
      <c r="P11" s="88"/>
      <c r="Q11" s="104"/>
    </row>
    <row r="12" spans="1:16" s="18" customFormat="1" ht="12.75" customHeight="1">
      <c r="A12" s="31"/>
      <c r="B12" s="35"/>
      <c r="C12" s="38"/>
      <c r="D12" s="31"/>
      <c r="E12" s="31"/>
      <c r="F12" s="33"/>
      <c r="G12" s="31"/>
      <c r="H12" s="40"/>
      <c r="I12" s="74"/>
      <c r="J12" s="31"/>
      <c r="K12" s="35"/>
      <c r="L12" s="35"/>
      <c r="M12" s="35"/>
      <c r="N12" s="35"/>
      <c r="O12" s="36"/>
      <c r="P12" s="35"/>
    </row>
    <row r="16" ht="12">
      <c r="C16" s="48" t="s">
        <v>29</v>
      </c>
    </row>
    <row r="17" ht="12">
      <c r="C17" s="49" t="s">
        <v>18</v>
      </c>
    </row>
  </sheetData>
  <sheetProtection/>
  <mergeCells count="11">
    <mergeCell ref="G3:G4"/>
    <mergeCell ref="H3:H4"/>
    <mergeCell ref="I3:I4"/>
    <mergeCell ref="J3:O3"/>
    <mergeCell ref="P3:P4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F21" sqref="F21"/>
    </sheetView>
  </sheetViews>
  <sheetFormatPr defaultColWidth="9.140625" defaultRowHeight="15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8" width="9.140625" style="10" customWidth="1"/>
    <col min="9" max="9" width="9.140625" style="77" customWidth="1"/>
    <col min="10" max="15" width="9.140625" style="10" customWidth="1"/>
    <col min="16" max="16" width="13.421875" style="10" customWidth="1"/>
    <col min="17" max="16384" width="9.140625" style="10" customWidth="1"/>
  </cols>
  <sheetData>
    <row r="1" spans="4:15" s="1" customFormat="1" ht="12">
      <c r="D1" s="2"/>
      <c r="E1" s="2"/>
      <c r="F1" s="2" t="s">
        <v>31</v>
      </c>
      <c r="H1" s="3"/>
      <c r="I1" s="4"/>
      <c r="J1" s="2"/>
      <c r="K1" s="2"/>
      <c r="L1" s="2"/>
      <c r="M1" s="2"/>
      <c r="N1" s="7"/>
      <c r="O1" s="8"/>
    </row>
    <row r="2" ht="12.75" thickBot="1">
      <c r="I2" s="10"/>
    </row>
    <row r="3" spans="1:16" s="51" customFormat="1" ht="12">
      <c r="A3" s="235" t="s">
        <v>2</v>
      </c>
      <c r="B3" s="272" t="s">
        <v>3</v>
      </c>
      <c r="C3" s="239" t="s">
        <v>1</v>
      </c>
      <c r="D3" s="241" t="s">
        <v>4</v>
      </c>
      <c r="E3" s="239" t="s">
        <v>5</v>
      </c>
      <c r="F3" s="245" t="s">
        <v>6</v>
      </c>
      <c r="G3" s="239" t="s">
        <v>7</v>
      </c>
      <c r="H3" s="247" t="s">
        <v>8</v>
      </c>
      <c r="I3" s="268" t="s">
        <v>9</v>
      </c>
      <c r="J3" s="244" t="s">
        <v>13</v>
      </c>
      <c r="K3" s="244"/>
      <c r="L3" s="244"/>
      <c r="M3" s="244"/>
      <c r="N3" s="244"/>
      <c r="O3" s="244"/>
      <c r="P3" s="274" t="s">
        <v>15</v>
      </c>
    </row>
    <row r="4" spans="1:16" s="52" customFormat="1" ht="12">
      <c r="A4" s="236"/>
      <c r="B4" s="273"/>
      <c r="C4" s="240"/>
      <c r="D4" s="242"/>
      <c r="E4" s="243"/>
      <c r="F4" s="246"/>
      <c r="G4" s="243"/>
      <c r="H4" s="248"/>
      <c r="I4" s="269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275"/>
    </row>
    <row r="5" spans="1:16" s="1" customFormat="1" ht="12.75" customHeight="1">
      <c r="A5" s="35"/>
      <c r="B5" s="35"/>
      <c r="C5" s="43" t="s">
        <v>21</v>
      </c>
      <c r="D5" s="35"/>
      <c r="E5" s="31"/>
      <c r="F5" s="39"/>
      <c r="G5" s="35"/>
      <c r="H5" s="40"/>
      <c r="I5" s="74"/>
      <c r="J5" s="31"/>
      <c r="K5" s="31"/>
      <c r="L5" s="31"/>
      <c r="M5" s="35"/>
      <c r="N5" s="35"/>
      <c r="O5" s="36"/>
      <c r="P5" s="35"/>
    </row>
    <row r="6" spans="1:16" s="1" customFormat="1" ht="12.75" customHeight="1">
      <c r="A6" s="35"/>
      <c r="B6" s="80"/>
      <c r="C6" s="105"/>
      <c r="D6" s="82"/>
      <c r="E6" s="82"/>
      <c r="F6" s="83"/>
      <c r="G6" s="80"/>
      <c r="H6" s="84"/>
      <c r="I6" s="85"/>
      <c r="J6" s="86"/>
      <c r="K6" s="100"/>
      <c r="L6" s="86"/>
      <c r="M6" s="86"/>
      <c r="N6" s="86"/>
      <c r="O6" s="101">
        <f>I6*N6</f>
        <v>0</v>
      </c>
      <c r="P6" s="35"/>
    </row>
    <row r="7" spans="1:16" s="18" customFormat="1" ht="12.75" customHeight="1">
      <c r="A7" s="31"/>
      <c r="B7" s="35"/>
      <c r="C7" s="38"/>
      <c r="D7" s="35"/>
      <c r="E7" s="31"/>
      <c r="F7" s="39"/>
      <c r="G7" s="31"/>
      <c r="H7" s="40"/>
      <c r="I7" s="74"/>
      <c r="J7" s="41"/>
      <c r="K7" s="35"/>
      <c r="L7" s="31"/>
      <c r="M7" s="35"/>
      <c r="N7" s="35"/>
      <c r="O7" s="36"/>
      <c r="P7" s="30"/>
    </row>
    <row r="11" ht="12">
      <c r="C11" s="48" t="s">
        <v>29</v>
      </c>
    </row>
    <row r="12" ht="12">
      <c r="C12" s="49" t="s">
        <v>18</v>
      </c>
    </row>
  </sheetData>
  <sheetProtection/>
  <mergeCells count="11">
    <mergeCell ref="G3:G4"/>
    <mergeCell ref="H3:H4"/>
    <mergeCell ref="I3:I4"/>
    <mergeCell ref="J3:O3"/>
    <mergeCell ref="P3:P4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8" width="9.140625" style="10" customWidth="1"/>
    <col min="9" max="9" width="9.140625" style="77" customWidth="1"/>
    <col min="10" max="15" width="9.140625" style="10" customWidth="1"/>
    <col min="16" max="16" width="13.421875" style="10" customWidth="1"/>
    <col min="17" max="16384" width="9.140625" style="10" customWidth="1"/>
  </cols>
  <sheetData>
    <row r="1" spans="4:15" s="1" customFormat="1" ht="12">
      <c r="D1" s="2"/>
      <c r="E1" s="2"/>
      <c r="F1" s="2" t="s">
        <v>32</v>
      </c>
      <c r="H1" s="3"/>
      <c r="I1" s="4"/>
      <c r="J1" s="2"/>
      <c r="K1" s="2"/>
      <c r="L1" s="2"/>
      <c r="M1" s="2"/>
      <c r="N1" s="7"/>
      <c r="O1" s="8"/>
    </row>
    <row r="2" ht="12.75" thickBot="1">
      <c r="I2" s="10"/>
    </row>
    <row r="3" spans="1:16" s="51" customFormat="1" ht="12">
      <c r="A3" s="235" t="s">
        <v>2</v>
      </c>
      <c r="B3" s="272" t="s">
        <v>3</v>
      </c>
      <c r="C3" s="239" t="s">
        <v>1</v>
      </c>
      <c r="D3" s="241" t="s">
        <v>4</v>
      </c>
      <c r="E3" s="239" t="s">
        <v>34</v>
      </c>
      <c r="F3" s="245" t="s">
        <v>6</v>
      </c>
      <c r="G3" s="239" t="s">
        <v>7</v>
      </c>
      <c r="H3" s="247" t="s">
        <v>8</v>
      </c>
      <c r="I3" s="268" t="s">
        <v>9</v>
      </c>
      <c r="J3" s="244" t="s">
        <v>13</v>
      </c>
      <c r="K3" s="244"/>
      <c r="L3" s="244"/>
      <c r="M3" s="244"/>
      <c r="N3" s="244"/>
      <c r="O3" s="244"/>
      <c r="P3" s="274" t="s">
        <v>15</v>
      </c>
    </row>
    <row r="4" spans="1:16" s="52" customFormat="1" ht="12">
      <c r="A4" s="236"/>
      <c r="B4" s="273"/>
      <c r="C4" s="240"/>
      <c r="D4" s="242"/>
      <c r="E4" s="243"/>
      <c r="F4" s="246"/>
      <c r="G4" s="243"/>
      <c r="H4" s="248"/>
      <c r="I4" s="269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275"/>
    </row>
    <row r="5" spans="1:16" s="144" customFormat="1" ht="12.75" customHeight="1">
      <c r="A5" s="31"/>
      <c r="B5" s="31"/>
      <c r="C5" s="160" t="s">
        <v>20</v>
      </c>
      <c r="D5" s="31"/>
      <c r="E5" s="31"/>
      <c r="F5" s="33"/>
      <c r="G5" s="31"/>
      <c r="H5" s="34"/>
      <c r="I5" s="76"/>
      <c r="J5" s="31"/>
      <c r="K5" s="31"/>
      <c r="L5" s="31"/>
      <c r="M5" s="31"/>
      <c r="N5" s="31"/>
      <c r="O5" s="148"/>
      <c r="P5" s="31"/>
    </row>
    <row r="6" spans="1:17" s="115" customFormat="1" ht="12.75" customHeight="1">
      <c r="A6" s="31">
        <v>1</v>
      </c>
      <c r="B6" s="80">
        <v>67.5</v>
      </c>
      <c r="C6" s="161" t="s">
        <v>90</v>
      </c>
      <c r="D6" s="82" t="s">
        <v>36</v>
      </c>
      <c r="E6" s="82" t="s">
        <v>37</v>
      </c>
      <c r="F6" s="83" t="s">
        <v>91</v>
      </c>
      <c r="G6" s="80" t="s">
        <v>61</v>
      </c>
      <c r="H6" s="162">
        <v>64.5</v>
      </c>
      <c r="I6" s="85">
        <v>0.8095</v>
      </c>
      <c r="J6" s="149">
        <v>65</v>
      </c>
      <c r="K6" s="169">
        <v>70</v>
      </c>
      <c r="L6" s="149">
        <v>80</v>
      </c>
      <c r="M6" s="80"/>
      <c r="N6" s="80">
        <v>80</v>
      </c>
      <c r="O6" s="138">
        <f>I6*N6</f>
        <v>64.76</v>
      </c>
      <c r="P6" s="140"/>
      <c r="Q6" s="164"/>
    </row>
    <row r="7" spans="1:17" s="144" customFormat="1" ht="12.75" customHeight="1">
      <c r="A7" s="31"/>
      <c r="B7" s="80"/>
      <c r="C7" s="160" t="s">
        <v>21</v>
      </c>
      <c r="D7" s="82"/>
      <c r="E7" s="82"/>
      <c r="F7" s="83"/>
      <c r="G7" s="80"/>
      <c r="H7" s="84"/>
      <c r="I7" s="85"/>
      <c r="J7" s="80"/>
      <c r="K7" s="163"/>
      <c r="L7" s="80"/>
      <c r="M7" s="80"/>
      <c r="N7" s="80"/>
      <c r="O7" s="85"/>
      <c r="P7" s="80"/>
      <c r="Q7" s="165"/>
    </row>
    <row r="8" spans="1:17" s="144" customFormat="1" ht="12.75" customHeight="1">
      <c r="A8" s="31">
        <v>1</v>
      </c>
      <c r="B8" s="80">
        <v>56</v>
      </c>
      <c r="C8" s="167" t="s">
        <v>92</v>
      </c>
      <c r="D8" s="82" t="s">
        <v>36</v>
      </c>
      <c r="E8" s="82" t="s">
        <v>37</v>
      </c>
      <c r="F8" s="83" t="s">
        <v>93</v>
      </c>
      <c r="G8" s="80" t="s">
        <v>45</v>
      </c>
      <c r="H8" s="84">
        <v>55.8</v>
      </c>
      <c r="I8" s="85">
        <v>0.8782</v>
      </c>
      <c r="J8" s="149">
        <v>100</v>
      </c>
      <c r="K8" s="169">
        <v>110</v>
      </c>
      <c r="L8" s="159">
        <v>117.5</v>
      </c>
      <c r="M8" s="80"/>
      <c r="N8" s="80">
        <v>110</v>
      </c>
      <c r="O8" s="85">
        <f>I8*N8</f>
        <v>96.602</v>
      </c>
      <c r="P8" s="80"/>
      <c r="Q8" s="165"/>
    </row>
    <row r="9" spans="1:17" s="144" customFormat="1" ht="24" customHeight="1">
      <c r="A9" s="31">
        <v>1</v>
      </c>
      <c r="B9" s="80">
        <v>67.5</v>
      </c>
      <c r="C9" s="167" t="s">
        <v>54</v>
      </c>
      <c r="D9" s="82" t="s">
        <v>36</v>
      </c>
      <c r="E9" s="82" t="s">
        <v>37</v>
      </c>
      <c r="F9" s="83" t="s">
        <v>94</v>
      </c>
      <c r="G9" s="80" t="s">
        <v>45</v>
      </c>
      <c r="H9" s="84">
        <v>64.5</v>
      </c>
      <c r="I9" s="85">
        <v>0.7568</v>
      </c>
      <c r="J9" s="149">
        <v>110</v>
      </c>
      <c r="K9" s="169">
        <v>122.5</v>
      </c>
      <c r="L9" s="149">
        <v>135</v>
      </c>
      <c r="M9" s="80"/>
      <c r="N9" s="80">
        <v>135</v>
      </c>
      <c r="O9" s="85">
        <f>I9*N9</f>
        <v>102.168</v>
      </c>
      <c r="P9" s="80"/>
      <c r="Q9" s="165"/>
    </row>
    <row r="10" spans="1:17" s="144" customFormat="1" ht="12.75" customHeight="1">
      <c r="A10" s="31">
        <v>1</v>
      </c>
      <c r="B10" s="80">
        <v>90</v>
      </c>
      <c r="C10" s="167" t="s">
        <v>95</v>
      </c>
      <c r="D10" s="82" t="s">
        <v>36</v>
      </c>
      <c r="E10" s="82" t="s">
        <v>96</v>
      </c>
      <c r="F10" s="83" t="s">
        <v>97</v>
      </c>
      <c r="G10" s="80" t="s">
        <v>61</v>
      </c>
      <c r="H10" s="84">
        <v>87.6</v>
      </c>
      <c r="I10" s="85">
        <v>0.5952</v>
      </c>
      <c r="J10" s="149">
        <v>200</v>
      </c>
      <c r="K10" s="169">
        <v>210</v>
      </c>
      <c r="L10" s="159">
        <v>225</v>
      </c>
      <c r="M10" s="80"/>
      <c r="N10" s="80">
        <v>210</v>
      </c>
      <c r="O10" s="85">
        <f>I10*N10</f>
        <v>124.99199999999999</v>
      </c>
      <c r="P10" s="80"/>
      <c r="Q10" s="165"/>
    </row>
    <row r="11" spans="1:17" s="144" customFormat="1" ht="12.75" customHeight="1">
      <c r="A11" s="31">
        <v>1</v>
      </c>
      <c r="B11" s="80">
        <v>125</v>
      </c>
      <c r="C11" s="167" t="s">
        <v>98</v>
      </c>
      <c r="D11" s="82" t="s">
        <v>41</v>
      </c>
      <c r="E11" s="82" t="s">
        <v>89</v>
      </c>
      <c r="F11" s="83" t="s">
        <v>99</v>
      </c>
      <c r="G11" s="80" t="s">
        <v>56</v>
      </c>
      <c r="H11" s="84">
        <v>112.5</v>
      </c>
      <c r="I11" s="85">
        <v>0.5337</v>
      </c>
      <c r="J11" s="149">
        <v>160</v>
      </c>
      <c r="K11" s="169">
        <v>190</v>
      </c>
      <c r="L11" s="149">
        <v>200</v>
      </c>
      <c r="M11" s="80"/>
      <c r="N11" s="80">
        <v>200</v>
      </c>
      <c r="O11" s="85">
        <f>I11*N11</f>
        <v>106.74</v>
      </c>
      <c r="P11" s="80"/>
      <c r="Q11" s="165"/>
    </row>
    <row r="12" ht="12.75">
      <c r="O12" s="85"/>
    </row>
    <row r="13" ht="12">
      <c r="C13" s="48" t="s">
        <v>29</v>
      </c>
    </row>
    <row r="14" ht="12">
      <c r="C14" s="49" t="s">
        <v>18</v>
      </c>
    </row>
  </sheetData>
  <sheetProtection/>
  <mergeCells count="11">
    <mergeCell ref="G3:G4"/>
    <mergeCell ref="H3:H4"/>
    <mergeCell ref="I3:I4"/>
    <mergeCell ref="J3:O3"/>
    <mergeCell ref="P3:P4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A6" sqref="A6:N6"/>
    </sheetView>
  </sheetViews>
  <sheetFormatPr defaultColWidth="9.140625" defaultRowHeight="15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8" width="9.140625" style="10" customWidth="1"/>
    <col min="9" max="9" width="9.140625" style="77" customWidth="1"/>
    <col min="10" max="15" width="9.140625" style="10" customWidth="1"/>
    <col min="16" max="16" width="13.421875" style="10" customWidth="1"/>
    <col min="17" max="16384" width="9.140625" style="10" customWidth="1"/>
  </cols>
  <sheetData>
    <row r="1" spans="4:15" s="1" customFormat="1" ht="12">
      <c r="D1" s="2"/>
      <c r="E1" s="2"/>
      <c r="F1" s="2" t="s">
        <v>33</v>
      </c>
      <c r="H1" s="3"/>
      <c r="I1" s="4"/>
      <c r="J1" s="2"/>
      <c r="K1" s="2"/>
      <c r="L1" s="2"/>
      <c r="M1" s="2"/>
      <c r="N1" s="7"/>
      <c r="O1" s="8"/>
    </row>
    <row r="2" ht="12.75" thickBot="1">
      <c r="I2" s="10"/>
    </row>
    <row r="3" spans="1:16" s="51" customFormat="1" ht="12">
      <c r="A3" s="235" t="s">
        <v>2</v>
      </c>
      <c r="B3" s="272" t="s">
        <v>3</v>
      </c>
      <c r="C3" s="239" t="s">
        <v>1</v>
      </c>
      <c r="D3" s="241" t="s">
        <v>4</v>
      </c>
      <c r="E3" s="239" t="s">
        <v>5</v>
      </c>
      <c r="F3" s="245" t="s">
        <v>6</v>
      </c>
      <c r="G3" s="239" t="s">
        <v>7</v>
      </c>
      <c r="H3" s="247" t="s">
        <v>8</v>
      </c>
      <c r="I3" s="268" t="s">
        <v>9</v>
      </c>
      <c r="J3" s="244" t="s">
        <v>13</v>
      </c>
      <c r="K3" s="244"/>
      <c r="L3" s="244"/>
      <c r="M3" s="244"/>
      <c r="N3" s="244"/>
      <c r="O3" s="244"/>
      <c r="P3" s="274" t="s">
        <v>15</v>
      </c>
    </row>
    <row r="4" spans="1:16" s="52" customFormat="1" ht="12">
      <c r="A4" s="236"/>
      <c r="B4" s="273"/>
      <c r="C4" s="240"/>
      <c r="D4" s="242"/>
      <c r="E4" s="243"/>
      <c r="F4" s="246"/>
      <c r="G4" s="243"/>
      <c r="H4" s="248"/>
      <c r="I4" s="269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275"/>
    </row>
    <row r="5" spans="1:16" s="1" customFormat="1" ht="12.75" customHeight="1">
      <c r="A5" s="35"/>
      <c r="B5" s="35"/>
      <c r="C5" s="43" t="s">
        <v>21</v>
      </c>
      <c r="D5" s="35"/>
      <c r="E5" s="31"/>
      <c r="F5" s="39"/>
      <c r="G5" s="35"/>
      <c r="H5" s="40"/>
      <c r="I5" s="74"/>
      <c r="J5" s="31"/>
      <c r="K5" s="31"/>
      <c r="L5" s="31"/>
      <c r="M5" s="35"/>
      <c r="N5" s="35"/>
      <c r="O5" s="36"/>
      <c r="P5" s="35"/>
    </row>
    <row r="6" spans="1:17" s="1" customFormat="1" ht="12.75" customHeight="1">
      <c r="A6" s="35"/>
      <c r="B6" s="88"/>
      <c r="C6" s="90"/>
      <c r="D6" s="93"/>
      <c r="E6" s="93"/>
      <c r="F6" s="94"/>
      <c r="G6" s="88"/>
      <c r="H6" s="95"/>
      <c r="I6" s="89"/>
      <c r="J6" s="92"/>
      <c r="K6" s="92"/>
      <c r="L6" s="88"/>
      <c r="M6" s="98"/>
      <c r="N6" s="88"/>
      <c r="O6" s="87">
        <f>I6*N6</f>
        <v>0</v>
      </c>
      <c r="P6" s="88"/>
      <c r="Q6" s="104"/>
    </row>
    <row r="7" spans="1:16" s="1" customFormat="1" ht="12">
      <c r="A7" s="35"/>
      <c r="B7" s="35"/>
      <c r="C7" s="32"/>
      <c r="D7" s="35"/>
      <c r="E7" s="35"/>
      <c r="F7" s="39"/>
      <c r="G7" s="35"/>
      <c r="H7" s="40"/>
      <c r="I7" s="74"/>
      <c r="J7" s="31"/>
      <c r="K7" s="31"/>
      <c r="L7" s="31"/>
      <c r="M7" s="35"/>
      <c r="N7" s="35"/>
      <c r="O7" s="36"/>
      <c r="P7" s="35"/>
    </row>
    <row r="11" ht="12">
      <c r="C11" s="48" t="s">
        <v>29</v>
      </c>
    </row>
    <row r="12" ht="12">
      <c r="C12" s="49" t="s">
        <v>18</v>
      </c>
    </row>
  </sheetData>
  <sheetProtection/>
  <mergeCells count="11">
    <mergeCell ref="G3:G4"/>
    <mergeCell ref="H3:H4"/>
    <mergeCell ref="I3:I4"/>
    <mergeCell ref="J3:O3"/>
    <mergeCell ref="P3:P4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Админ</cp:lastModifiedBy>
  <dcterms:created xsi:type="dcterms:W3CDTF">2012-11-17T14:25:15Z</dcterms:created>
  <dcterms:modified xsi:type="dcterms:W3CDTF">2015-03-10T13:24:20Z</dcterms:modified>
  <cp:category/>
  <cp:version/>
  <cp:contentType/>
  <cp:contentStatus/>
</cp:coreProperties>
</file>